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mc:AlternateContent xmlns:mc="http://schemas.openxmlformats.org/markup-compatibility/2006">
    <mc:Choice Requires="x15">
      <x15ac:absPath xmlns:x15ac="http://schemas.microsoft.com/office/spreadsheetml/2010/11/ac" url="P:\CAS\Commun\02_RICG_SoumissionEnCours\En cours\00-Révision linguistique\Chez les pigistes\22-041 Kampala Alternative (Accept)\Révision linguistique\"/>
    </mc:Choice>
  </mc:AlternateContent>
  <xr:revisionPtr revIDLastSave="0" documentId="13_ncr:1_{29C3F639-5078-401E-A1B6-C7C0CCF523ED}" xr6:coauthVersionLast="47" xr6:coauthVersionMax="47" xr10:uidLastSave="{00000000-0000-0000-0000-000000000000}"/>
  <bookViews>
    <workbookView xWindow="-120" yWindow="-120" windowWidth="25440" windowHeight="15390" tabRatio="808" xr2:uid="{00000000-000D-0000-FFFF-FFFF00000000}"/>
  </bookViews>
  <sheets>
    <sheet name="Data description" sheetId="8" r:id="rId1"/>
    <sheet name="1.1 Demand scenarios" sheetId="9" r:id="rId2"/>
    <sheet name="2.1 EN Supp-Depots transp.costs" sheetId="3" r:id="rId3"/>
    <sheet name="2.2 EN Depots-FDPs transp.costs" sheetId="4" r:id="rId4"/>
    <sheet name="3.1PN Supp-Mombasa transp.costs" sheetId="5" r:id="rId5"/>
    <sheet name="3.2PN Mombasa-RDC transp.costs" sheetId="6" r:id="rId6"/>
    <sheet name="3.3.PN RDC-FDP transp.costs" sheetId="7" r:id="rId7"/>
  </sheets>
  <definedNames>
    <definedName name="RiskIsInput" hidden="1">FALSE</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O7" i="9" l="1"/>
  <c r="O6" i="9"/>
  <c r="H7" i="9"/>
  <c r="H6" i="9"/>
  <c r="O8" i="9"/>
  <c r="H8" i="9"/>
</calcChain>
</file>

<file path=xl/sharedStrings.xml><?xml version="1.0" encoding="utf-8"?>
<sst xmlns="http://schemas.openxmlformats.org/spreadsheetml/2006/main" count="95" uniqueCount="56">
  <si>
    <t>Description</t>
  </si>
  <si>
    <t>Products</t>
  </si>
  <si>
    <t>Brazzaville</t>
  </si>
  <si>
    <t>Kampala</t>
  </si>
  <si>
    <t>Khartoum</t>
  </si>
  <si>
    <t>Nairobi</t>
  </si>
  <si>
    <t>Blankets</t>
  </si>
  <si>
    <t>Accra</t>
  </si>
  <si>
    <t>Dubai</t>
  </si>
  <si>
    <t>RDC</t>
  </si>
  <si>
    <t>PN Supp-Mombasa transp.costs</t>
  </si>
  <si>
    <t>PN Mombasa-RDC transp.cost</t>
  </si>
  <si>
    <t>Data description</t>
  </si>
  <si>
    <t>Scenarios</t>
  </si>
  <si>
    <t>Scenario 1</t>
  </si>
  <si>
    <t>Scenario 2</t>
  </si>
  <si>
    <t>Final delivery points (FDPs)</t>
  </si>
  <si>
    <t>3.1 Proposed network</t>
  </si>
  <si>
    <t>3.2 Proposed network</t>
  </si>
  <si>
    <t>3.3 Proposed network</t>
  </si>
  <si>
    <t>UNHRD depots</t>
  </si>
  <si>
    <t xml:space="preserve"> Final delivery points (FDPs)</t>
  </si>
  <si>
    <t>PN RDC-FDPs transp.costs</t>
  </si>
  <si>
    <t>Total</t>
  </si>
  <si>
    <t>Product suppliers</t>
  </si>
  <si>
    <t>Estimated LTA costs</t>
  </si>
  <si>
    <t>Port of Mombasa</t>
  </si>
  <si>
    <t xml:space="preserve">Maersk quotations </t>
  </si>
  <si>
    <t>Kampala RDC</t>
  </si>
  <si>
    <t>Demand scenarios</t>
  </si>
  <si>
    <t>Existing network (EN)</t>
  </si>
  <si>
    <t>EN Supp-Depots transp.costs</t>
  </si>
  <si>
    <t>1.1</t>
  </si>
  <si>
    <t>2.1</t>
  </si>
  <si>
    <t>2.2</t>
  </si>
  <si>
    <t>3.1</t>
  </si>
  <si>
    <t>3.2</t>
  </si>
  <si>
    <t>3.3</t>
  </si>
  <si>
    <t>EN Depots-FDPs transp.costs</t>
  </si>
  <si>
    <t>Proposed network (PN)</t>
  </si>
  <si>
    <t>1 Demand scenarios</t>
  </si>
  <si>
    <t>Prefab. units</t>
  </si>
  <si>
    <t>Addis Ababa</t>
  </si>
  <si>
    <t>2.1 Existing network</t>
  </si>
  <si>
    <t>Sea shipping costs to move items from the product suppliers to the UNHRD depots (USD per container)</t>
  </si>
  <si>
    <t xml:space="preserve">2.2 Existing network </t>
  </si>
  <si>
    <t>Air shipping costs from UNHRD depots to final delivery points (USD per container)</t>
  </si>
  <si>
    <t>Road transportation costs from the Kampala RDC to final delivery points (USD per container)</t>
  </si>
  <si>
    <t>Rail transportation costs from the port of Mombasa to the proposed RDC located in Kampala (USD per container)</t>
  </si>
  <si>
    <t>Sea shipping quotations from Maersk for moving items to the port of Mombasa for every product supplier (USD per container)</t>
  </si>
  <si>
    <t>An analysis of historical data determined the demand distribution for every product at every final delivery point. This information was used to generate the most likely demand scenarios. These scenarios, which represent the demand over a six-month period, are provided in this Excel sheet to support a cost-benefit analysis.</t>
  </si>
  <si>
    <t>This Excel sheet shows the sea shipping costs between every product supplier and the three UNHRD depots serving East Africa (Accra, Brindisi, Dubai) in the existing network (EN). These costs represent all the expenses for transporting one container.</t>
  </si>
  <si>
    <t>The Maersk quotations for sea transportation for the proposed network (PN) are provided in this Excel sheet. These quotations correspond to the tariffs for transporting one full container from every supplier to the port of Mombasa. These costs must be adjusted to reflect the real costs that would be included in the long-term agreements (LTAs).</t>
  </si>
  <si>
    <t>Transportation between the port of Mombasa and the Kampala regional distribution centre (RDC) would be done by rail. The cost of transporting one container is found in this Excel sheet.</t>
  </si>
  <si>
    <t>Relief items would be transported by truck between the Kampala RDC and each FDP. The cost of transporting one container is found in this Excel sheet.</t>
  </si>
  <si>
    <t>This Excel sheet shows the air shipping costs for every product between the three UNHRD depots serving East Africa (Accra, Brindisi, Dubai) and every final delivery point (FDP) in the existing network (EN). These costs represent all the expenses for transporting one container.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</si>
</sst>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u/>
      <sz val="11"/>
      <color theme="10"/>
      <name val="Calibri"/>
      <family val="2"/>
      <scheme val="minor"/>
    </font>
    <font>
      <u/>
      <sz val="11"/>
      <color theme="11"/>
      <name val="Calibri"/>
      <family val="2"/>
      <scheme val="minor"/>
    </font>
    <font>
      <sz val="11"/>
      <color theme="1"/>
      <name val="Times New Roman"/>
    </font>
    <font>
      <sz val="10"/>
      <color theme="1"/>
      <name val="Times New Roman"/>
    </font>
    <font>
      <sz val="9"/>
      <color theme="1"/>
      <name val="Times New Roman"/>
    </font>
    <font>
      <i/>
      <sz val="11"/>
      <color theme="1" tint="0.499984740745262"/>
      <name val="Times New Roman"/>
    </font>
    <font>
      <i/>
      <sz val="11"/>
      <color theme="4" tint="-0.499984740745262"/>
      <name val="Times New Roman"/>
    </font>
    <font>
      <i/>
      <sz val="11"/>
      <color theme="0" tint="-0.499984740745262"/>
      <name val="Times New Roman"/>
    </font>
    <font>
      <i/>
      <sz val="9"/>
      <color theme="4" tint="-0.499984740745262"/>
      <name val="Times New Roman"/>
    </font>
    <font>
      <b/>
      <sz val="9"/>
      <name val="Times New Roman"/>
    </font>
    <font>
      <sz val="16"/>
      <color theme="1"/>
      <name val="Times New Roman"/>
    </font>
    <font>
      <b/>
      <sz val="11"/>
      <color theme="1"/>
      <name val="Times New Roman"/>
    </font>
    <font>
      <sz val="16"/>
      <color theme="9" tint="-0.249977111117893"/>
      <name val="Times New Roman"/>
    </font>
    <font>
      <b/>
      <sz val="16"/>
      <color theme="1"/>
      <name val="Times New Roman"/>
    </font>
    <font>
      <b/>
      <sz val="9"/>
      <color theme="1"/>
      <name val="Times New Roman"/>
    </font>
    <font>
      <sz val="9"/>
      <name val="Times New Roman"/>
    </font>
    <font>
      <sz val="18"/>
      <color theme="1"/>
      <name val="Times New Roman"/>
    </font>
    <font>
      <sz val="16"/>
      <color theme="1" tint="0.499984740745262"/>
      <name val="Times New Roman"/>
    </font>
    <font>
      <sz val="16"/>
      <color theme="4"/>
      <name val="Times New Roman"/>
    </font>
    <font>
      <sz val="11"/>
      <color rgb="FFFF0000"/>
      <name val="Times New Roman"/>
    </font>
    <font>
      <b/>
      <sz val="11"/>
      <name val="Times New Roman"/>
    </font>
    <font>
      <sz val="11"/>
      <name val="Times New Roman"/>
    </font>
    <font>
      <i/>
      <sz val="9"/>
      <color theme="1" tint="0.499984740745262"/>
      <name val="Times New Roman"/>
    </font>
    <font>
      <sz val="9"/>
      <color theme="1" tint="0.499984740745262"/>
      <name val="Times New Roman"/>
    </font>
    <font>
      <b/>
      <sz val="11"/>
      <color theme="1"/>
      <name val="Times New Roman"/>
      <family val="1"/>
    </font>
    <font>
      <sz val="11"/>
      <color theme="1"/>
      <name val="Times New Roman"/>
      <family val="1"/>
    </font>
  </fonts>
  <fills count="3">
    <fill>
      <patternFill patternType="none"/>
    </fill>
    <fill>
      <patternFill patternType="gray125"/>
    </fill>
    <fill>
      <patternFill patternType="solid">
        <fgColor theme="0"/>
        <bgColor indexed="64"/>
      </patternFill>
    </fill>
  </fills>
  <borders count="35">
    <border>
      <left/>
      <right/>
      <top/>
      <bottom/>
      <diagonal/>
    </border>
    <border>
      <left/>
      <right/>
      <top style="medium">
        <color auto="1"/>
      </top>
      <bottom/>
      <diagonal/>
    </border>
    <border>
      <left/>
      <right/>
      <top style="medium">
        <color theme="9" tint="-0.24994659260841701"/>
      </top>
      <bottom style="medium">
        <color theme="9" tint="-0.24994659260841701"/>
      </bottom>
      <diagonal/>
    </border>
    <border>
      <left/>
      <right/>
      <top/>
      <bottom style="medium">
        <color auto="1"/>
      </bottom>
      <diagonal/>
    </border>
    <border>
      <left/>
      <right style="thin">
        <color theme="1"/>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style="double">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top/>
      <bottom/>
      <diagonal/>
    </border>
    <border>
      <left/>
      <right/>
      <top style="medium">
        <color theme="1" tint="0.499984740745262"/>
      </top>
      <bottom style="medium">
        <color theme="1" tint="0.499984740745262"/>
      </bottom>
      <diagonal/>
    </border>
    <border>
      <left/>
      <right/>
      <top style="medium">
        <color theme="4"/>
      </top>
      <bottom style="medium">
        <color theme="4"/>
      </bottom>
      <diagonal/>
    </border>
    <border>
      <left style="thin">
        <color auto="1"/>
      </left>
      <right style="thin">
        <color auto="1"/>
      </right>
      <top style="thin">
        <color auto="1"/>
      </top>
      <bottom style="thin">
        <color auto="1"/>
      </bottom>
      <diagonal/>
    </border>
    <border>
      <left style="thin">
        <color theme="1"/>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32">
    <xf numFmtId="0" fontId="0" fillId="0" borderId="0" xfId="0"/>
    <xf numFmtId="0" fontId="10" fillId="2" borderId="17" xfId="0" applyFont="1" applyFill="1" applyBorder="1" applyAlignment="1">
      <alignment horizontal="center" vertical="center" wrapText="1"/>
    </xf>
    <xf numFmtId="0" fontId="3" fillId="0" borderId="19" xfId="0" applyFont="1" applyBorder="1"/>
    <xf numFmtId="0" fontId="3" fillId="0" borderId="22" xfId="0" applyFont="1" applyBorder="1"/>
    <xf numFmtId="0" fontId="3" fillId="0" borderId="24" xfId="0" applyFont="1" applyBorder="1"/>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16" fillId="2" borderId="6"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3" fillId="2" borderId="0" xfId="0" applyFont="1" applyFill="1" applyAlignment="1">
      <alignment vertical="center"/>
    </xf>
    <xf numFmtId="0" fontId="10" fillId="2" borderId="13"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4" xfId="0" applyFont="1" applyFill="1" applyBorder="1" applyAlignment="1">
      <alignment horizontal="center" vertical="center"/>
    </xf>
    <xf numFmtId="3" fontId="5" fillId="2" borderId="5" xfId="0" applyNumberFormat="1" applyFont="1" applyFill="1" applyBorder="1" applyAlignment="1">
      <alignment vertical="center"/>
    </xf>
    <xf numFmtId="3" fontId="5" fillId="2" borderId="7" xfId="0" applyNumberFormat="1" applyFont="1" applyFill="1" applyBorder="1" applyAlignment="1">
      <alignment vertical="center"/>
    </xf>
    <xf numFmtId="3" fontId="5" fillId="2" borderId="8" xfId="0" applyNumberFormat="1" applyFont="1" applyFill="1" applyBorder="1" applyAlignment="1">
      <alignment vertical="center"/>
    </xf>
    <xf numFmtId="3" fontId="5" fillId="2" borderId="17" xfId="0" applyNumberFormat="1" applyFont="1" applyFill="1" applyBorder="1" applyAlignment="1">
      <alignment vertical="center"/>
    </xf>
    <xf numFmtId="3" fontId="5" fillId="2" borderId="13" xfId="0" applyNumberFormat="1" applyFont="1" applyFill="1" applyBorder="1" applyAlignment="1">
      <alignment vertical="center"/>
    </xf>
    <xf numFmtId="3" fontId="5" fillId="2" borderId="14" xfId="0" applyNumberFormat="1" applyFont="1" applyFill="1" applyBorder="1" applyAlignment="1">
      <alignment vertical="center"/>
    </xf>
    <xf numFmtId="0" fontId="3" fillId="2" borderId="25" xfId="0" applyFont="1" applyFill="1" applyBorder="1" applyAlignment="1">
      <alignment vertical="center"/>
    </xf>
    <xf numFmtId="0" fontId="12" fillId="2" borderId="0" xfId="0" applyFont="1" applyFill="1" applyAlignment="1">
      <alignment horizontal="left" vertical="center"/>
    </xf>
    <xf numFmtId="0" fontId="12" fillId="2" borderId="0" xfId="0" applyFont="1" applyFill="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3" fillId="2" borderId="2" xfId="0" applyFont="1" applyFill="1" applyBorder="1" applyAlignment="1">
      <alignment vertical="center" wrapText="1"/>
    </xf>
    <xf numFmtId="0" fontId="3" fillId="2" borderId="0" xfId="0" applyFont="1" applyFill="1" applyAlignment="1">
      <alignment horizontal="center" vertical="center"/>
    </xf>
    <xf numFmtId="0" fontId="3" fillId="2" borderId="0" xfId="0" applyFont="1" applyFill="1" applyAlignment="1">
      <alignment vertical="center" wrapText="1"/>
    </xf>
    <xf numFmtId="0" fontId="3" fillId="0" borderId="19" xfId="0" applyFont="1" applyBorder="1" applyAlignment="1">
      <alignment vertical="center"/>
    </xf>
    <xf numFmtId="0" fontId="3" fillId="0" borderId="22" xfId="0" applyFont="1" applyBorder="1" applyAlignment="1">
      <alignment vertical="center"/>
    </xf>
    <xf numFmtId="0" fontId="3" fillId="0" borderId="0" xfId="0" applyFont="1" applyAlignment="1">
      <alignment vertical="center"/>
    </xf>
    <xf numFmtId="0" fontId="6" fillId="0" borderId="15" xfId="0" applyFont="1" applyBorder="1" applyAlignment="1">
      <alignment horizontal="center" vertical="center"/>
    </xf>
    <xf numFmtId="0" fontId="5" fillId="0" borderId="0" xfId="0" applyFont="1" applyAlignment="1">
      <alignment horizontal="center" vertical="center"/>
    </xf>
    <xf numFmtId="0" fontId="5" fillId="0" borderId="27" xfId="0" applyFont="1" applyBorder="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17" xfId="0" applyFont="1" applyBorder="1" applyAlignment="1">
      <alignment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3" xfId="0" applyFont="1" applyBorder="1" applyAlignment="1">
      <alignment horizontal="center" vertical="center"/>
    </xf>
    <xf numFmtId="0" fontId="3" fillId="0" borderId="17" xfId="0" applyFont="1"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vertical="center"/>
    </xf>
    <xf numFmtId="0" fontId="3" fillId="2" borderId="22" xfId="0" applyFont="1" applyFill="1" applyBorder="1" applyAlignment="1">
      <alignment vertical="center"/>
    </xf>
    <xf numFmtId="0" fontId="5" fillId="2" borderId="0" xfId="0" applyFont="1" applyFill="1" applyAlignment="1">
      <alignment vertical="center"/>
    </xf>
    <xf numFmtId="0" fontId="3" fillId="2" borderId="23" xfId="0" applyFont="1" applyFill="1" applyBorder="1" applyAlignment="1">
      <alignment vertical="center"/>
    </xf>
    <xf numFmtId="0" fontId="15" fillId="2" borderId="17" xfId="0" applyFont="1" applyFill="1" applyBorder="1" applyAlignment="1">
      <alignment horizontal="center" vertical="center"/>
    </xf>
    <xf numFmtId="0" fontId="15" fillId="2" borderId="14" xfId="0" applyFont="1" applyFill="1" applyBorder="1" applyAlignment="1">
      <alignment horizontal="center" vertical="center"/>
    </xf>
    <xf numFmtId="0" fontId="3" fillId="2" borderId="24" xfId="0" applyFont="1" applyFill="1" applyBorder="1" applyAlignment="1">
      <alignment vertical="center"/>
    </xf>
    <xf numFmtId="0" fontId="3" fillId="2" borderId="26" xfId="0" applyFont="1" applyFill="1" applyBorder="1" applyAlignment="1">
      <alignment vertical="center"/>
    </xf>
    <xf numFmtId="0" fontId="16" fillId="2" borderId="5" xfId="0" applyFont="1" applyFill="1" applyBorder="1" applyAlignment="1">
      <alignment horizontal="left" vertical="center" wrapText="1"/>
    </xf>
    <xf numFmtId="0" fontId="16" fillId="2" borderId="17"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4" fillId="2" borderId="23" xfId="0" applyFont="1" applyFill="1" applyBorder="1" applyAlignment="1">
      <alignment vertical="center" wrapText="1"/>
    </xf>
    <xf numFmtId="0" fontId="7" fillId="2" borderId="23" xfId="0" applyFont="1" applyFill="1" applyBorder="1" applyAlignment="1">
      <alignment horizontal="center" vertical="center"/>
    </xf>
    <xf numFmtId="0" fontId="9" fillId="2" borderId="23" xfId="0" applyFont="1" applyFill="1" applyBorder="1" applyAlignment="1">
      <alignment horizontal="center" vertical="center"/>
    </xf>
    <xf numFmtId="4" fontId="5" fillId="2" borderId="23" xfId="0" applyNumberFormat="1" applyFont="1" applyFill="1" applyBorder="1" applyAlignment="1">
      <alignment horizontal="center" vertical="center"/>
    </xf>
    <xf numFmtId="4" fontId="5" fillId="2" borderId="17" xfId="0" applyNumberFormat="1" applyFont="1" applyFill="1" applyBorder="1" applyAlignment="1">
      <alignment horizontal="center" vertical="center"/>
    </xf>
    <xf numFmtId="0" fontId="11" fillId="2" borderId="22" xfId="0" applyFont="1" applyFill="1" applyBorder="1" applyAlignment="1">
      <alignment horizontal="center" vertical="center" wrapText="1"/>
    </xf>
    <xf numFmtId="0" fontId="14" fillId="2" borderId="21" xfId="0" applyFont="1" applyFill="1" applyBorder="1" applyAlignment="1">
      <alignment vertical="center" wrapText="1"/>
    </xf>
    <xf numFmtId="0" fontId="14" fillId="2" borderId="23" xfId="0" applyFont="1" applyFill="1" applyBorder="1" applyAlignment="1">
      <alignment vertical="center" wrapText="1"/>
    </xf>
    <xf numFmtId="3" fontId="5" fillId="2" borderId="12" xfId="0" applyNumberFormat="1" applyFont="1" applyFill="1" applyBorder="1" applyAlignment="1">
      <alignment vertical="center"/>
    </xf>
    <xf numFmtId="0" fontId="17" fillId="0" borderId="21" xfId="0" applyFont="1" applyBorder="1" applyAlignment="1">
      <alignment vertical="center" wrapText="1"/>
    </xf>
    <xf numFmtId="0" fontId="3" fillId="0" borderId="23" xfId="0" applyFont="1" applyBorder="1"/>
    <xf numFmtId="0" fontId="3" fillId="0" borderId="26" xfId="0" applyFont="1" applyBorder="1"/>
    <xf numFmtId="0" fontId="8" fillId="0" borderId="11"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4" xfId="0" applyFont="1" applyBorder="1" applyAlignment="1">
      <alignment horizontal="center" vertical="center"/>
    </xf>
    <xf numFmtId="0" fontId="10" fillId="0" borderId="16" xfId="0" applyFont="1" applyBorder="1" applyAlignment="1">
      <alignment horizontal="center" vertical="center"/>
    </xf>
    <xf numFmtId="3" fontId="5" fillId="0" borderId="6" xfId="0" applyNumberFormat="1" applyFont="1" applyBorder="1" applyAlignment="1">
      <alignment vertical="center"/>
    </xf>
    <xf numFmtId="3" fontId="5" fillId="0" borderId="5" xfId="0" applyNumberFormat="1" applyFont="1" applyBorder="1" applyAlignment="1">
      <alignment vertical="center"/>
    </xf>
    <xf numFmtId="3" fontId="5" fillId="0" borderId="8" xfId="0" applyNumberFormat="1" applyFont="1" applyBorder="1" applyAlignment="1">
      <alignment vertical="center"/>
    </xf>
    <xf numFmtId="3" fontId="5" fillId="0" borderId="12" xfId="0" applyNumberFormat="1" applyFont="1" applyBorder="1" applyAlignment="1">
      <alignment vertical="center"/>
    </xf>
    <xf numFmtId="3" fontId="5" fillId="0" borderId="17" xfId="0" applyNumberFormat="1" applyFont="1" applyBorder="1" applyAlignment="1">
      <alignment vertical="center"/>
    </xf>
    <xf numFmtId="3" fontId="5" fillId="0" borderId="14" xfId="0" applyNumberFormat="1" applyFont="1" applyBorder="1" applyAlignment="1">
      <alignment vertical="center"/>
    </xf>
    <xf numFmtId="0" fontId="3" fillId="0" borderId="28" xfId="0" applyFont="1" applyBorder="1" applyAlignment="1">
      <alignment horizontal="center" vertical="center"/>
    </xf>
    <xf numFmtId="0" fontId="3" fillId="0" borderId="28" xfId="0" applyFont="1" applyBorder="1" applyAlignment="1">
      <alignment vertical="center"/>
    </xf>
    <xf numFmtId="0" fontId="3" fillId="2" borderId="28" xfId="0" applyFont="1" applyFill="1" applyBorder="1" applyAlignment="1">
      <alignment horizontal="center" vertical="center"/>
    </xf>
    <xf numFmtId="0" fontId="3" fillId="2" borderId="28" xfId="0" applyFont="1" applyFill="1" applyBorder="1" applyAlignment="1">
      <alignment vertical="center"/>
    </xf>
    <xf numFmtId="0" fontId="3" fillId="2" borderId="29" xfId="0" applyFont="1" applyFill="1" applyBorder="1" applyAlignment="1">
      <alignment horizontal="center" vertical="center"/>
    </xf>
    <xf numFmtId="0" fontId="3" fillId="2" borderId="29" xfId="0" applyFont="1" applyFill="1" applyBorder="1" applyAlignment="1">
      <alignment vertical="center"/>
    </xf>
    <xf numFmtId="0" fontId="23" fillId="2" borderId="32"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30" xfId="0" applyFont="1" applyFill="1" applyBorder="1" applyAlignment="1">
      <alignment horizontal="center" vertical="center"/>
    </xf>
    <xf numFmtId="0" fontId="16" fillId="2" borderId="14" xfId="0" applyFont="1" applyFill="1" applyBorder="1" applyAlignment="1">
      <alignment horizontal="left" vertical="center" wrapText="1"/>
    </xf>
    <xf numFmtId="0" fontId="3" fillId="0" borderId="0" xfId="0" applyFont="1"/>
    <xf numFmtId="0" fontId="17" fillId="0" borderId="0" xfId="0" applyFont="1" applyAlignment="1">
      <alignment vertical="center" wrapText="1"/>
    </xf>
    <xf numFmtId="0" fontId="3" fillId="2" borderId="0" xfId="0" applyFont="1" applyFill="1"/>
    <xf numFmtId="0" fontId="14" fillId="2" borderId="0" xfId="0" applyFont="1" applyFill="1" applyAlignment="1">
      <alignment vertical="top" wrapText="1"/>
    </xf>
    <xf numFmtId="0" fontId="3" fillId="2" borderId="19" xfId="0" applyFont="1" applyFill="1" applyBorder="1" applyAlignment="1">
      <alignment vertical="center"/>
    </xf>
    <xf numFmtId="0" fontId="3" fillId="2" borderId="21" xfId="0" applyFont="1" applyFill="1" applyBorder="1" applyAlignment="1">
      <alignment vertical="center"/>
    </xf>
    <xf numFmtId="0" fontId="3" fillId="0" borderId="21" xfId="0" applyFont="1" applyBorder="1"/>
    <xf numFmtId="0" fontId="24" fillId="2" borderId="0" xfId="0" applyFont="1" applyFill="1" applyAlignment="1">
      <alignment vertical="center"/>
    </xf>
    <xf numFmtId="0" fontId="23" fillId="2" borderId="31" xfId="0" applyFont="1" applyFill="1" applyBorder="1" applyAlignment="1">
      <alignment horizontal="center" vertical="center"/>
    </xf>
    <xf numFmtId="0" fontId="6" fillId="2" borderId="5" xfId="0" applyFont="1" applyFill="1" applyBorder="1" applyAlignment="1">
      <alignment horizontal="center" vertical="center" wrapText="1"/>
    </xf>
    <xf numFmtId="0" fontId="25" fillId="2" borderId="0" xfId="0" applyFont="1" applyFill="1" applyAlignment="1">
      <alignment horizontal="left" vertical="center"/>
    </xf>
    <xf numFmtId="0" fontId="11" fillId="2" borderId="1" xfId="0" applyFont="1" applyFill="1" applyBorder="1" applyAlignment="1">
      <alignment horizontal="center" vertical="center"/>
    </xf>
    <xf numFmtId="0" fontId="3" fillId="0" borderId="3" xfId="0" applyFont="1" applyBorder="1" applyAlignment="1">
      <alignment horizontal="center" vertical="center"/>
    </xf>
    <xf numFmtId="0" fontId="21" fillId="0" borderId="0" xfId="0" applyFont="1" applyAlignment="1">
      <alignment horizontal="left" vertical="center"/>
    </xf>
    <xf numFmtId="0" fontId="13" fillId="0" borderId="2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3" fillId="2" borderId="0" xfId="0" applyFont="1" applyFill="1" applyAlignment="1">
      <alignment horizontal="left" vertical="center" wrapText="1"/>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0" xfId="0" applyFont="1" applyFill="1" applyBorder="1" applyAlignment="1">
      <alignment horizontal="center" vertical="center"/>
    </xf>
    <xf numFmtId="0" fontId="18" fillId="2" borderId="20" xfId="0" applyFont="1" applyFill="1" applyBorder="1" applyAlignment="1">
      <alignment horizontal="center" vertical="center" wrapText="1"/>
    </xf>
    <xf numFmtId="0" fontId="22" fillId="2" borderId="0" xfId="0" applyFont="1" applyFill="1" applyAlignment="1">
      <alignment horizontal="left" vertical="center" wrapText="1"/>
    </xf>
    <xf numFmtId="0" fontId="15" fillId="2" borderId="15" xfId="0" applyFont="1" applyFill="1" applyBorder="1" applyAlignment="1">
      <alignment horizontal="center" vertical="center"/>
    </xf>
    <xf numFmtId="0" fontId="15" fillId="2" borderId="17" xfId="0" applyFont="1" applyFill="1" applyBorder="1" applyAlignment="1">
      <alignment horizontal="center" vertical="center"/>
    </xf>
    <xf numFmtId="0" fontId="19" fillId="2" borderId="19"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20" fillId="2" borderId="0" xfId="0" applyFont="1" applyFill="1" applyAlignment="1">
      <alignment horizontal="left" vertical="center" wrapText="1"/>
    </xf>
    <xf numFmtId="0" fontId="6" fillId="2" borderId="33" xfId="0" applyFont="1" applyFill="1" applyBorder="1" applyAlignment="1">
      <alignment horizontal="center"/>
    </xf>
    <xf numFmtId="0" fontId="6" fillId="2" borderId="34" xfId="0" applyFont="1" applyFill="1" applyBorder="1" applyAlignment="1">
      <alignment horizontal="center"/>
    </xf>
    <xf numFmtId="0" fontId="22" fillId="0" borderId="0" xfId="0" applyFont="1" applyAlignment="1">
      <alignment horizontal="left" vertical="center" wrapText="1"/>
    </xf>
    <xf numFmtId="0" fontId="19" fillId="0" borderId="20" xfId="0" applyFont="1" applyBorder="1" applyAlignment="1">
      <alignment horizontal="center" vertical="center" wrapText="1"/>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26" fillId="0" borderId="28" xfId="0" applyFont="1" applyBorder="1" applyAlignment="1">
      <alignment vertical="center" wrapText="1"/>
    </xf>
    <xf numFmtId="0" fontId="26" fillId="2" borderId="29" xfId="0" applyFont="1" applyFill="1" applyBorder="1" applyAlignment="1">
      <alignment vertical="center" wrapText="1"/>
    </xf>
    <xf numFmtId="0" fontId="26" fillId="2" borderId="28" xfId="0" applyFont="1" applyFill="1" applyBorder="1" applyAlignment="1">
      <alignment vertical="center" wrapText="1"/>
    </xf>
  </cellXfs>
  <cellStyles count="7">
    <cellStyle name="Lien hypertexte" xfId="1" builtinId="8" hidden="1"/>
    <cellStyle name="Lien hypertexte" xfId="3" builtinId="8" hidden="1"/>
    <cellStyle name="Lien hypertexte" xfId="5" builtinId="8" hidden="1"/>
    <cellStyle name="Lien hypertexte visité" xfId="2" builtinId="9" hidden="1"/>
    <cellStyle name="Lien hypertexte visité" xfId="4" builtinId="9" hidden="1"/>
    <cellStyle name="Lien hypertexte visité" xfId="6"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B1:F17"/>
  <sheetViews>
    <sheetView showGridLines="0" tabSelected="1" zoomScale="110" workbookViewId="0">
      <selection activeCell="E16" sqref="E16"/>
    </sheetView>
  </sheetViews>
  <sheetFormatPr baseColWidth="10" defaultColWidth="10.85546875" defaultRowHeight="15" x14ac:dyDescent="0.25"/>
  <cols>
    <col min="1" max="1" width="3.140625" style="90" customWidth="1"/>
    <col min="2" max="2" width="1.7109375" style="90" customWidth="1"/>
    <col min="3" max="3" width="10.85546875" style="90"/>
    <col min="4" max="4" width="24.85546875" style="90" bestFit="1" customWidth="1"/>
    <col min="5" max="5" width="98.42578125" style="90" customWidth="1"/>
    <col min="6" max="6" width="1.7109375" style="90" customWidth="1"/>
    <col min="7" max="16384" width="10.85546875" style="90"/>
  </cols>
  <sheetData>
    <row r="1" spans="2:6" ht="15.75" thickBot="1" x14ac:dyDescent="0.3"/>
    <row r="2" spans="2:6" ht="27.95" customHeight="1" x14ac:dyDescent="0.25">
      <c r="B2" s="2"/>
      <c r="C2" s="101" t="s">
        <v>12</v>
      </c>
      <c r="D2" s="101"/>
      <c r="E2" s="101"/>
      <c r="F2" s="96"/>
    </row>
    <row r="3" spans="2:6" ht="15.75" thickBot="1" x14ac:dyDescent="0.3">
      <c r="B3" s="3"/>
      <c r="C3" s="22">
        <v>1</v>
      </c>
      <c r="D3" s="22" t="s">
        <v>13</v>
      </c>
      <c r="E3" s="23" t="s">
        <v>0</v>
      </c>
      <c r="F3" s="68"/>
    </row>
    <row r="4" spans="2:6" ht="45.75" thickBot="1" x14ac:dyDescent="0.3">
      <c r="B4" s="3"/>
      <c r="C4" s="24" t="s">
        <v>32</v>
      </c>
      <c r="D4" s="25" t="s">
        <v>29</v>
      </c>
      <c r="E4" s="26" t="s">
        <v>50</v>
      </c>
      <c r="F4" s="68"/>
    </row>
    <row r="5" spans="2:6" x14ac:dyDescent="0.25">
      <c r="B5" s="3"/>
      <c r="C5" s="27"/>
      <c r="D5" s="11"/>
      <c r="E5" s="28"/>
      <c r="F5" s="68"/>
    </row>
    <row r="6" spans="2:6" ht="15.75" thickBot="1" x14ac:dyDescent="0.3">
      <c r="B6" s="3"/>
      <c r="C6" s="22">
        <v>2</v>
      </c>
      <c r="D6" s="22" t="s">
        <v>30</v>
      </c>
      <c r="E6" s="23" t="s">
        <v>0</v>
      </c>
      <c r="F6" s="68"/>
    </row>
    <row r="7" spans="2:6" ht="45.75" thickBot="1" x14ac:dyDescent="0.3">
      <c r="B7" s="3"/>
      <c r="C7" s="80" t="s">
        <v>33</v>
      </c>
      <c r="D7" s="81" t="s">
        <v>31</v>
      </c>
      <c r="E7" s="129" t="s">
        <v>51</v>
      </c>
      <c r="F7" s="68"/>
    </row>
    <row r="8" spans="2:6" ht="15.75" thickBot="1" x14ac:dyDescent="0.3">
      <c r="B8" s="3"/>
      <c r="C8" s="27"/>
      <c r="D8" s="11"/>
      <c r="E8" s="28"/>
      <c r="F8" s="68"/>
    </row>
    <row r="9" spans="2:6" ht="45.75" thickBot="1" x14ac:dyDescent="0.3">
      <c r="B9" s="3"/>
      <c r="C9" s="82" t="s">
        <v>34</v>
      </c>
      <c r="D9" s="83" t="s">
        <v>38</v>
      </c>
      <c r="E9" s="131" t="s">
        <v>55</v>
      </c>
      <c r="F9" s="68"/>
    </row>
    <row r="10" spans="2:6" x14ac:dyDescent="0.25">
      <c r="B10" s="3"/>
      <c r="C10" s="27"/>
      <c r="D10" s="11"/>
      <c r="E10" s="28"/>
      <c r="F10" s="68"/>
    </row>
    <row r="11" spans="2:6" ht="15.75" thickBot="1" x14ac:dyDescent="0.3">
      <c r="B11" s="3"/>
      <c r="C11" s="22">
        <v>3</v>
      </c>
      <c r="D11" s="100" t="s">
        <v>39</v>
      </c>
      <c r="E11" s="23" t="s">
        <v>0</v>
      </c>
      <c r="F11" s="68"/>
    </row>
    <row r="12" spans="2:6" ht="60.75" thickBot="1" x14ac:dyDescent="0.3">
      <c r="B12" s="3"/>
      <c r="C12" s="84" t="s">
        <v>35</v>
      </c>
      <c r="D12" s="85" t="s">
        <v>10</v>
      </c>
      <c r="E12" s="130" t="s">
        <v>52</v>
      </c>
      <c r="F12" s="68"/>
    </row>
    <row r="13" spans="2:6" ht="15.75" thickBot="1" x14ac:dyDescent="0.3">
      <c r="B13" s="3"/>
      <c r="C13" s="27"/>
      <c r="D13" s="11"/>
      <c r="E13" s="28"/>
      <c r="F13" s="68"/>
    </row>
    <row r="14" spans="2:6" ht="30.75" thickBot="1" x14ac:dyDescent="0.3">
      <c r="B14" s="3"/>
      <c r="C14" s="84" t="s">
        <v>36</v>
      </c>
      <c r="D14" s="85" t="s">
        <v>11</v>
      </c>
      <c r="E14" s="130" t="s">
        <v>53</v>
      </c>
      <c r="F14" s="68"/>
    </row>
    <row r="15" spans="2:6" ht="15.75" thickBot="1" x14ac:dyDescent="0.3">
      <c r="B15" s="3"/>
      <c r="C15" s="27"/>
      <c r="D15" s="11"/>
      <c r="E15" s="28"/>
      <c r="F15" s="68"/>
    </row>
    <row r="16" spans="2:6" ht="30.75" thickBot="1" x14ac:dyDescent="0.3">
      <c r="B16" s="3"/>
      <c r="C16" s="84" t="s">
        <v>37</v>
      </c>
      <c r="D16" s="85" t="s">
        <v>22</v>
      </c>
      <c r="E16" s="130" t="s">
        <v>54</v>
      </c>
      <c r="F16" s="68"/>
    </row>
    <row r="17" spans="2:6" ht="15.75" thickBot="1" x14ac:dyDescent="0.3">
      <c r="B17" s="4"/>
      <c r="C17" s="102"/>
      <c r="D17" s="102"/>
      <c r="E17" s="102"/>
      <c r="F17" s="69"/>
    </row>
  </sheetData>
  <mergeCells count="2">
    <mergeCell ref="C2:E2"/>
    <mergeCell ref="C17:E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B1:P9"/>
  <sheetViews>
    <sheetView showGridLines="0" workbookViewId="0">
      <selection activeCell="G25" sqref="G25"/>
    </sheetView>
  </sheetViews>
  <sheetFormatPr baseColWidth="10" defaultColWidth="10.85546875" defaultRowHeight="15" x14ac:dyDescent="0.25"/>
  <cols>
    <col min="1" max="1" width="2.7109375" style="90" customWidth="1"/>
    <col min="2" max="2" width="1.7109375" style="90" customWidth="1"/>
    <col min="3" max="15" width="10.85546875" style="90"/>
    <col min="16" max="16" width="1.7109375" style="90" customWidth="1"/>
    <col min="17" max="16384" width="10.85546875" style="90"/>
  </cols>
  <sheetData>
    <row r="1" spans="2:16" ht="15.75" thickBot="1" x14ac:dyDescent="0.3"/>
    <row r="2" spans="2:16" ht="27.95" customHeight="1" x14ac:dyDescent="0.25">
      <c r="B2" s="29"/>
      <c r="C2" s="104" t="s">
        <v>40</v>
      </c>
      <c r="D2" s="104"/>
      <c r="E2" s="104"/>
      <c r="F2" s="104"/>
      <c r="G2" s="104"/>
      <c r="H2" s="104"/>
      <c r="I2" s="104"/>
      <c r="J2" s="104"/>
      <c r="K2" s="104"/>
      <c r="L2" s="104"/>
      <c r="M2" s="104"/>
      <c r="N2" s="104"/>
      <c r="O2" s="104"/>
      <c r="P2" s="96"/>
    </row>
    <row r="3" spans="2:16" x14ac:dyDescent="0.25">
      <c r="B3" s="30"/>
      <c r="C3" s="103" t="s">
        <v>14</v>
      </c>
      <c r="D3" s="103"/>
      <c r="E3" s="103"/>
      <c r="F3" s="103"/>
      <c r="G3" s="103"/>
      <c r="H3" s="103"/>
      <c r="I3" s="31"/>
      <c r="J3" s="103" t="s">
        <v>15</v>
      </c>
      <c r="K3" s="103"/>
      <c r="L3" s="103"/>
      <c r="M3" s="103"/>
      <c r="N3" s="103"/>
      <c r="O3" s="103"/>
      <c r="P3" s="68"/>
    </row>
    <row r="4" spans="2:16" x14ac:dyDescent="0.25">
      <c r="B4" s="30"/>
      <c r="C4" s="31"/>
      <c r="D4" s="105" t="s">
        <v>16</v>
      </c>
      <c r="E4" s="106"/>
      <c r="F4" s="106"/>
      <c r="G4" s="107"/>
      <c r="H4" s="31"/>
      <c r="I4" s="31"/>
      <c r="J4" s="31"/>
      <c r="K4" s="105" t="s">
        <v>16</v>
      </c>
      <c r="L4" s="106"/>
      <c r="M4" s="106"/>
      <c r="N4" s="107"/>
      <c r="O4" s="31"/>
      <c r="P4" s="68"/>
    </row>
    <row r="5" spans="2:16" x14ac:dyDescent="0.25">
      <c r="B5" s="30"/>
      <c r="C5" s="32" t="s">
        <v>1</v>
      </c>
      <c r="D5" s="33" t="s">
        <v>42</v>
      </c>
      <c r="E5" s="34" t="s">
        <v>2</v>
      </c>
      <c r="F5" s="34" t="s">
        <v>4</v>
      </c>
      <c r="G5" s="35" t="s">
        <v>5</v>
      </c>
      <c r="H5" s="32" t="s">
        <v>23</v>
      </c>
      <c r="I5" s="31"/>
      <c r="J5" s="32" t="s">
        <v>1</v>
      </c>
      <c r="K5" s="33" t="s">
        <v>42</v>
      </c>
      <c r="L5" s="35" t="s">
        <v>2</v>
      </c>
      <c r="M5" s="33" t="s">
        <v>4</v>
      </c>
      <c r="N5" s="35" t="s">
        <v>5</v>
      </c>
      <c r="O5" s="32" t="s">
        <v>23</v>
      </c>
      <c r="P5" s="68"/>
    </row>
    <row r="6" spans="2:16" x14ac:dyDescent="0.25">
      <c r="B6" s="30"/>
      <c r="C6" s="36" t="s">
        <v>6</v>
      </c>
      <c r="D6" s="37">
        <v>0</v>
      </c>
      <c r="E6" s="37">
        <v>0</v>
      </c>
      <c r="F6" s="37">
        <v>5</v>
      </c>
      <c r="G6" s="38">
        <v>0</v>
      </c>
      <c r="H6" s="38">
        <f>SUM(D6:G6)</f>
        <v>5</v>
      </c>
      <c r="I6" s="31"/>
      <c r="J6" s="36" t="s">
        <v>6</v>
      </c>
      <c r="K6" s="37">
        <v>0</v>
      </c>
      <c r="L6" s="38">
        <v>3</v>
      </c>
      <c r="M6" s="39">
        <v>1</v>
      </c>
      <c r="N6" s="38">
        <v>0</v>
      </c>
      <c r="O6" s="38">
        <f>SUM(K6:N6)</f>
        <v>4</v>
      </c>
      <c r="P6" s="68"/>
    </row>
    <row r="7" spans="2:16" ht="15.75" thickBot="1" x14ac:dyDescent="0.3">
      <c r="B7" s="30"/>
      <c r="C7" s="40" t="s">
        <v>41</v>
      </c>
      <c r="D7" s="41">
        <v>6</v>
      </c>
      <c r="E7" s="41">
        <v>0</v>
      </c>
      <c r="F7" s="41">
        <v>0</v>
      </c>
      <c r="G7" s="42">
        <v>1</v>
      </c>
      <c r="H7" s="43">
        <f>SUM(D7:G7)</f>
        <v>7</v>
      </c>
      <c r="I7" s="31"/>
      <c r="J7" s="40" t="s">
        <v>41</v>
      </c>
      <c r="K7" s="41">
        <v>2</v>
      </c>
      <c r="L7" s="42">
        <v>3</v>
      </c>
      <c r="M7" s="44">
        <v>1</v>
      </c>
      <c r="N7" s="42">
        <v>3</v>
      </c>
      <c r="O7" s="43">
        <f>SUM(K7:N7)</f>
        <v>9</v>
      </c>
      <c r="P7" s="68"/>
    </row>
    <row r="8" spans="2:16" ht="15.75" thickTop="1" x14ac:dyDescent="0.25">
      <c r="B8" s="30"/>
      <c r="C8" s="31"/>
      <c r="D8" s="31"/>
      <c r="E8" s="31"/>
      <c r="F8" s="31"/>
      <c r="G8" s="31"/>
      <c r="H8" s="45">
        <f>H6+H7</f>
        <v>12</v>
      </c>
      <c r="I8" s="31"/>
      <c r="J8" s="31"/>
      <c r="K8" s="31"/>
      <c r="L8" s="31"/>
      <c r="M8" s="31"/>
      <c r="N8" s="31"/>
      <c r="O8" s="45">
        <f>O6+O7</f>
        <v>13</v>
      </c>
      <c r="P8" s="68"/>
    </row>
    <row r="9" spans="2:16" ht="9.9499999999999993" customHeight="1" thickBot="1" x14ac:dyDescent="0.3">
      <c r="B9" s="46"/>
      <c r="C9" s="47"/>
      <c r="D9" s="47"/>
      <c r="E9" s="47"/>
      <c r="F9" s="47"/>
      <c r="G9" s="47"/>
      <c r="H9" s="47"/>
      <c r="I9" s="47"/>
      <c r="J9" s="47"/>
      <c r="K9" s="47"/>
      <c r="L9" s="47"/>
      <c r="M9" s="47"/>
      <c r="N9" s="47"/>
      <c r="O9" s="47"/>
      <c r="P9" s="69"/>
    </row>
  </sheetData>
  <mergeCells count="5">
    <mergeCell ref="C3:H3"/>
    <mergeCell ref="J3:O3"/>
    <mergeCell ref="C2:O2"/>
    <mergeCell ref="D4:G4"/>
    <mergeCell ref="K4:N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499984740745262"/>
  </sheetPr>
  <dimension ref="B1:F9"/>
  <sheetViews>
    <sheetView zoomScale="138" zoomScaleNormal="138" zoomScalePageLayoutView="138" workbookViewId="0">
      <selection activeCell="C3" sqref="C3:E3"/>
    </sheetView>
  </sheetViews>
  <sheetFormatPr baseColWidth="10" defaultColWidth="10.85546875" defaultRowHeight="15" x14ac:dyDescent="0.25"/>
  <cols>
    <col min="1" max="1" width="2.7109375" style="92" customWidth="1"/>
    <col min="2" max="2" width="1.7109375" style="92" customWidth="1"/>
    <col min="3" max="3" width="24.7109375" style="92" customWidth="1"/>
    <col min="4" max="5" width="10.85546875" style="92"/>
    <col min="6" max="6" width="1.7109375" style="92" customWidth="1"/>
    <col min="7" max="16384" width="10.85546875" style="92"/>
  </cols>
  <sheetData>
    <row r="1" spans="2:6" ht="15.75" thickBot="1" x14ac:dyDescent="0.3"/>
    <row r="2" spans="2:6" ht="26.1" customHeight="1" x14ac:dyDescent="0.25">
      <c r="B2" s="108" t="s">
        <v>43</v>
      </c>
      <c r="C2" s="109"/>
      <c r="D2" s="109"/>
      <c r="E2" s="109"/>
      <c r="F2" s="110"/>
    </row>
    <row r="3" spans="2:6" ht="27.95" customHeight="1" x14ac:dyDescent="0.25">
      <c r="B3" s="5"/>
      <c r="C3" s="111" t="s">
        <v>44</v>
      </c>
      <c r="D3" s="111"/>
      <c r="E3" s="111"/>
      <c r="F3" s="6"/>
    </row>
    <row r="4" spans="2:6" ht="9.9499999999999993" customHeight="1" x14ac:dyDescent="0.25">
      <c r="B4" s="5"/>
      <c r="C4" s="7"/>
      <c r="D4" s="7"/>
      <c r="E4" s="7"/>
      <c r="F4" s="6"/>
    </row>
    <row r="5" spans="2:6" x14ac:dyDescent="0.25">
      <c r="B5" s="48"/>
      <c r="C5" s="49"/>
      <c r="D5" s="112" t="s">
        <v>20</v>
      </c>
      <c r="E5" s="113"/>
      <c r="F5" s="50"/>
    </row>
    <row r="6" spans="2:6" x14ac:dyDescent="0.25">
      <c r="B6" s="48"/>
      <c r="C6" s="8" t="s">
        <v>24</v>
      </c>
      <c r="D6" s="51" t="s">
        <v>7</v>
      </c>
      <c r="E6" s="52" t="s">
        <v>8</v>
      </c>
      <c r="F6" s="50"/>
    </row>
    <row r="7" spans="2:6" x14ac:dyDescent="0.25">
      <c r="B7" s="48"/>
      <c r="C7" s="55" t="s">
        <v>6</v>
      </c>
      <c r="D7" s="18">
        <v>4927</v>
      </c>
      <c r="E7" s="20">
        <v>2280</v>
      </c>
      <c r="F7" s="50"/>
    </row>
    <row r="8" spans="2:6" x14ac:dyDescent="0.25">
      <c r="B8" s="48"/>
      <c r="C8" s="56" t="s">
        <v>41</v>
      </c>
      <c r="D8" s="18">
        <v>2952</v>
      </c>
      <c r="E8" s="20">
        <v>4813</v>
      </c>
      <c r="F8" s="50"/>
    </row>
    <row r="9" spans="2:6" ht="8.1" customHeight="1" thickBot="1" x14ac:dyDescent="0.3">
      <c r="B9" s="53"/>
      <c r="C9" s="21"/>
      <c r="D9" s="21"/>
      <c r="E9" s="21"/>
      <c r="F9" s="54"/>
    </row>
  </sheetData>
  <mergeCells count="3">
    <mergeCell ref="B2:F2"/>
    <mergeCell ref="C3:E3"/>
    <mergeCell ref="D5: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499984740745262"/>
  </sheetPr>
  <dimension ref="B1:I10"/>
  <sheetViews>
    <sheetView zoomScale="140" workbookViewId="0">
      <selection activeCell="C3" sqref="C3:H3"/>
    </sheetView>
  </sheetViews>
  <sheetFormatPr baseColWidth="10" defaultColWidth="10.85546875" defaultRowHeight="15" x14ac:dyDescent="0.25"/>
  <cols>
    <col min="1" max="1" width="2.28515625" style="92" customWidth="1"/>
    <col min="2" max="2" width="1.7109375" style="92" customWidth="1"/>
    <col min="3" max="4" width="12.42578125" style="92" customWidth="1"/>
    <col min="5" max="5" width="10.85546875" style="92"/>
    <col min="6" max="6" width="10.85546875" style="92" customWidth="1"/>
    <col min="7" max="7" width="10.7109375" style="92" customWidth="1"/>
    <col min="8" max="8" width="10.85546875" style="92"/>
    <col min="9" max="9" width="1.7109375" style="92" customWidth="1"/>
    <col min="10" max="16384" width="10.85546875" style="92"/>
  </cols>
  <sheetData>
    <row r="1" spans="2:9" ht="15.75" thickBot="1" x14ac:dyDescent="0.3"/>
    <row r="2" spans="2:9" ht="26.1" customHeight="1" x14ac:dyDescent="0.25">
      <c r="B2" s="94"/>
      <c r="C2" s="115" t="s">
        <v>45</v>
      </c>
      <c r="D2" s="115"/>
      <c r="E2" s="115"/>
      <c r="F2" s="115"/>
      <c r="G2" s="115"/>
      <c r="H2" s="115"/>
      <c r="I2" s="95"/>
    </row>
    <row r="3" spans="2:9" ht="27.95" customHeight="1" x14ac:dyDescent="0.25">
      <c r="B3" s="48"/>
      <c r="C3" s="116" t="s">
        <v>46</v>
      </c>
      <c r="D3" s="116"/>
      <c r="E3" s="116"/>
      <c r="F3" s="116"/>
      <c r="G3" s="116"/>
      <c r="H3" s="116"/>
      <c r="I3" s="50"/>
    </row>
    <row r="4" spans="2:9" ht="12" customHeight="1" x14ac:dyDescent="0.25">
      <c r="B4" s="48"/>
      <c r="C4" s="11"/>
      <c r="D4" s="11"/>
      <c r="E4" s="112" t="s">
        <v>21</v>
      </c>
      <c r="F4" s="114"/>
      <c r="G4" s="114"/>
      <c r="H4" s="113"/>
      <c r="I4" s="50"/>
    </row>
    <row r="5" spans="2:9" ht="28.5" customHeight="1" x14ac:dyDescent="0.25">
      <c r="B5" s="48"/>
      <c r="C5" s="8" t="s">
        <v>20</v>
      </c>
      <c r="D5" s="57" t="s">
        <v>1</v>
      </c>
      <c r="E5" s="1" t="s">
        <v>42</v>
      </c>
      <c r="F5" s="12" t="s">
        <v>2</v>
      </c>
      <c r="G5" s="13" t="s">
        <v>4</v>
      </c>
      <c r="H5" s="14" t="s">
        <v>5</v>
      </c>
      <c r="I5" s="50"/>
    </row>
    <row r="6" spans="2:9" x14ac:dyDescent="0.25">
      <c r="B6" s="48"/>
      <c r="C6" s="117" t="s">
        <v>7</v>
      </c>
      <c r="D6" s="9" t="s">
        <v>6</v>
      </c>
      <c r="E6" s="15">
        <v>24230</v>
      </c>
      <c r="F6" s="16">
        <v>34614</v>
      </c>
      <c r="G6" s="15">
        <v>24230</v>
      </c>
      <c r="H6" s="17">
        <v>24230</v>
      </c>
      <c r="I6" s="50"/>
    </row>
    <row r="7" spans="2:9" x14ac:dyDescent="0.25">
      <c r="B7" s="48"/>
      <c r="C7" s="118"/>
      <c r="D7" s="10" t="s">
        <v>41</v>
      </c>
      <c r="E7" s="18">
        <v>44443</v>
      </c>
      <c r="F7" s="19">
        <v>63489</v>
      </c>
      <c r="G7" s="18">
        <v>44443</v>
      </c>
      <c r="H7" s="20">
        <v>44443</v>
      </c>
      <c r="I7" s="50"/>
    </row>
    <row r="8" spans="2:9" x14ac:dyDescent="0.25">
      <c r="B8" s="48"/>
      <c r="C8" s="117" t="s">
        <v>8</v>
      </c>
      <c r="D8" s="9" t="s">
        <v>6</v>
      </c>
      <c r="E8" s="15">
        <v>20457</v>
      </c>
      <c r="F8" s="16">
        <v>49900</v>
      </c>
      <c r="G8" s="15">
        <v>21517</v>
      </c>
      <c r="H8" s="17">
        <v>21634</v>
      </c>
      <c r="I8" s="50"/>
    </row>
    <row r="9" spans="2:9" x14ac:dyDescent="0.25">
      <c r="B9" s="48"/>
      <c r="C9" s="118"/>
      <c r="D9" s="10" t="s">
        <v>41</v>
      </c>
      <c r="E9" s="18">
        <v>24221</v>
      </c>
      <c r="F9" s="19">
        <v>61400</v>
      </c>
      <c r="G9" s="18">
        <v>25561</v>
      </c>
      <c r="H9" s="20">
        <v>25708</v>
      </c>
      <c r="I9" s="50"/>
    </row>
    <row r="10" spans="2:9" ht="9.9499999999999993" customHeight="1" thickBot="1" x14ac:dyDescent="0.3">
      <c r="B10" s="53"/>
      <c r="C10" s="21"/>
      <c r="D10" s="21"/>
      <c r="E10" s="21"/>
      <c r="F10" s="21"/>
      <c r="G10" s="21"/>
      <c r="H10" s="21"/>
      <c r="I10" s="54"/>
    </row>
  </sheetData>
  <mergeCells count="5">
    <mergeCell ref="E4:H4"/>
    <mergeCell ref="C2:H2"/>
    <mergeCell ref="C3:H3"/>
    <mergeCell ref="C6:C7"/>
    <mergeCell ref="C8:C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B1:F11"/>
  <sheetViews>
    <sheetView zoomScale="130" zoomScaleNormal="130" zoomScalePageLayoutView="130" workbookViewId="0">
      <selection activeCell="C3" sqref="C3:E3"/>
    </sheetView>
  </sheetViews>
  <sheetFormatPr baseColWidth="10" defaultColWidth="10.85546875" defaultRowHeight="15" x14ac:dyDescent="0.25"/>
  <cols>
    <col min="1" max="1" width="3.28515625" style="92" customWidth="1"/>
    <col min="2" max="2" width="1.7109375" style="92" customWidth="1"/>
    <col min="3" max="3" width="23.85546875" style="92" customWidth="1"/>
    <col min="4" max="5" width="19.28515625" style="92" customWidth="1"/>
    <col min="6" max="6" width="1.7109375" style="92" customWidth="1"/>
    <col min="7" max="16384" width="10.85546875" style="92"/>
  </cols>
  <sheetData>
    <row r="1" spans="2:6" ht="15.95" customHeight="1" thickBot="1" x14ac:dyDescent="0.3"/>
    <row r="2" spans="2:6" ht="27.95" customHeight="1" x14ac:dyDescent="0.25">
      <c r="B2" s="119" t="s">
        <v>17</v>
      </c>
      <c r="C2" s="120"/>
      <c r="D2" s="120"/>
      <c r="E2" s="120"/>
      <c r="F2" s="121"/>
    </row>
    <row r="3" spans="2:6" ht="32.1" customHeight="1" x14ac:dyDescent="0.25">
      <c r="B3" s="48"/>
      <c r="C3" s="116" t="s">
        <v>49</v>
      </c>
      <c r="D3" s="116"/>
      <c r="E3" s="116"/>
      <c r="F3" s="58"/>
    </row>
    <row r="4" spans="2:6" ht="5.0999999999999996" customHeight="1" x14ac:dyDescent="0.25">
      <c r="B4" s="48"/>
      <c r="C4" s="11"/>
      <c r="D4" s="11"/>
      <c r="E4" s="11"/>
      <c r="F4" s="50"/>
    </row>
    <row r="5" spans="2:6" x14ac:dyDescent="0.25">
      <c r="B5" s="48"/>
      <c r="C5" s="97"/>
      <c r="D5" s="123" t="s">
        <v>26</v>
      </c>
      <c r="E5" s="124"/>
      <c r="F5" s="59"/>
    </row>
    <row r="6" spans="2:6" x14ac:dyDescent="0.25">
      <c r="B6" s="48"/>
      <c r="C6" s="8" t="s">
        <v>24</v>
      </c>
      <c r="D6" s="98" t="s">
        <v>27</v>
      </c>
      <c r="E6" s="86" t="s">
        <v>25</v>
      </c>
      <c r="F6" s="60"/>
    </row>
    <row r="7" spans="2:6" x14ac:dyDescent="0.25">
      <c r="B7" s="48"/>
      <c r="C7" s="55" t="s">
        <v>6</v>
      </c>
      <c r="D7" s="66">
        <v>1218</v>
      </c>
      <c r="E7" s="62"/>
      <c r="F7" s="61"/>
    </row>
    <row r="8" spans="2:6" x14ac:dyDescent="0.25">
      <c r="B8" s="48"/>
      <c r="C8" s="56" t="s">
        <v>41</v>
      </c>
      <c r="D8" s="66">
        <v>931</v>
      </c>
      <c r="E8" s="62"/>
      <c r="F8" s="61"/>
    </row>
    <row r="9" spans="2:6" ht="9.9499999999999993" customHeight="1" thickBot="1" x14ac:dyDescent="0.3">
      <c r="B9" s="53"/>
      <c r="C9" s="21"/>
      <c r="D9" s="21"/>
      <c r="E9" s="21"/>
      <c r="F9" s="54"/>
    </row>
    <row r="10" spans="2:6" ht="53.1" customHeight="1" x14ac:dyDescent="0.25">
      <c r="B10" s="11"/>
      <c r="C10" s="122"/>
      <c r="D10" s="122"/>
      <c r="E10" s="122"/>
      <c r="F10" s="11"/>
    </row>
    <row r="11" spans="2:6" ht="9.9499999999999993" customHeight="1" x14ac:dyDescent="0.25">
      <c r="B11" s="11"/>
      <c r="C11" s="11"/>
      <c r="D11" s="11"/>
      <c r="E11" s="11"/>
      <c r="F11" s="11"/>
    </row>
  </sheetData>
  <mergeCells count="4">
    <mergeCell ref="B2:F2"/>
    <mergeCell ref="C10:E10"/>
    <mergeCell ref="C3:E3"/>
    <mergeCell ref="D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B1:F8"/>
  <sheetViews>
    <sheetView zoomScale="150" zoomScaleNormal="150" zoomScalePageLayoutView="150" workbookViewId="0">
      <selection activeCell="H12" sqref="H12"/>
    </sheetView>
  </sheetViews>
  <sheetFormatPr baseColWidth="10" defaultColWidth="10.85546875" defaultRowHeight="15" x14ac:dyDescent="0.25"/>
  <cols>
    <col min="1" max="1" width="3.28515625" style="92" customWidth="1"/>
    <col min="2" max="2" width="1.7109375" style="92" customWidth="1"/>
    <col min="3" max="4" width="17.42578125" style="92" customWidth="1"/>
    <col min="5" max="5" width="1.7109375" style="92" customWidth="1"/>
    <col min="6" max="16384" width="10.85546875" style="92"/>
  </cols>
  <sheetData>
    <row r="1" spans="2:6" ht="15.75" thickBot="1" x14ac:dyDescent="0.3"/>
    <row r="2" spans="2:6" ht="27.95" customHeight="1" x14ac:dyDescent="0.25">
      <c r="B2" s="119" t="s">
        <v>18</v>
      </c>
      <c r="C2" s="120"/>
      <c r="D2" s="120"/>
      <c r="E2" s="64"/>
      <c r="F2" s="93"/>
    </row>
    <row r="3" spans="2:6" ht="39.950000000000003" customHeight="1" x14ac:dyDescent="0.25">
      <c r="B3" s="63"/>
      <c r="C3" s="116" t="s">
        <v>48</v>
      </c>
      <c r="D3" s="116"/>
      <c r="E3" s="65"/>
      <c r="F3" s="93"/>
    </row>
    <row r="4" spans="2:6" ht="9.9499999999999993" customHeight="1" x14ac:dyDescent="0.25">
      <c r="B4" s="48"/>
      <c r="C4" s="11"/>
      <c r="D4" s="11"/>
      <c r="E4" s="50"/>
    </row>
    <row r="5" spans="2:6" ht="18" customHeight="1" x14ac:dyDescent="0.25">
      <c r="B5" s="48"/>
      <c r="C5" s="87" t="s">
        <v>26</v>
      </c>
      <c r="D5" s="88" t="s">
        <v>28</v>
      </c>
      <c r="E5" s="50"/>
    </row>
    <row r="6" spans="2:6" ht="15.95" customHeight="1" x14ac:dyDescent="0.25">
      <c r="B6" s="48"/>
      <c r="C6" s="55" t="s">
        <v>6</v>
      </c>
      <c r="D6" s="18">
        <v>609</v>
      </c>
      <c r="E6" s="50"/>
    </row>
    <row r="7" spans="2:6" ht="15.95" customHeight="1" x14ac:dyDescent="0.25">
      <c r="B7" s="48"/>
      <c r="C7" s="56" t="s">
        <v>41</v>
      </c>
      <c r="D7" s="18">
        <v>975</v>
      </c>
      <c r="E7" s="50"/>
    </row>
    <row r="8" spans="2:6" ht="9.9499999999999993" customHeight="1" thickBot="1" x14ac:dyDescent="0.3">
      <c r="B8" s="53"/>
      <c r="C8" s="21"/>
      <c r="D8" s="21"/>
      <c r="E8" s="54"/>
    </row>
  </sheetData>
  <mergeCells count="2">
    <mergeCell ref="B2:D2"/>
    <mergeCell ref="C3:D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B1:J9"/>
  <sheetViews>
    <sheetView showGridLines="0" zoomScale="150" workbookViewId="0">
      <selection activeCell="C3" sqref="C3:H3"/>
    </sheetView>
  </sheetViews>
  <sheetFormatPr baseColWidth="10" defaultColWidth="10.85546875" defaultRowHeight="15" x14ac:dyDescent="0.25"/>
  <cols>
    <col min="1" max="1" width="2.42578125" style="90" customWidth="1"/>
    <col min="2" max="2" width="1.7109375" style="90" customWidth="1"/>
    <col min="3" max="6" width="10.85546875" style="90"/>
    <col min="7" max="7" width="12.140625" style="90" customWidth="1"/>
    <col min="8" max="8" width="12.85546875" style="90" customWidth="1"/>
    <col min="9" max="9" width="1.7109375" style="90" customWidth="1"/>
    <col min="10" max="16384" width="10.85546875" style="90"/>
  </cols>
  <sheetData>
    <row r="1" spans="2:10" ht="15.75" thickBot="1" x14ac:dyDescent="0.3"/>
    <row r="2" spans="2:10" ht="27.95" customHeight="1" x14ac:dyDescent="0.25">
      <c r="B2" s="2"/>
      <c r="C2" s="126" t="s">
        <v>19</v>
      </c>
      <c r="D2" s="126"/>
      <c r="E2" s="126"/>
      <c r="F2" s="126"/>
      <c r="G2" s="126"/>
      <c r="H2" s="126"/>
      <c r="I2" s="67"/>
      <c r="J2" s="91"/>
    </row>
    <row r="3" spans="2:10" ht="27.95" customHeight="1" x14ac:dyDescent="0.25">
      <c r="B3" s="3"/>
      <c r="C3" s="125" t="s">
        <v>47</v>
      </c>
      <c r="D3" s="125"/>
      <c r="E3" s="125"/>
      <c r="F3" s="125"/>
      <c r="G3" s="125"/>
      <c r="H3" s="125"/>
      <c r="I3" s="68"/>
    </row>
    <row r="4" spans="2:10" ht="9.9499999999999993" customHeight="1" x14ac:dyDescent="0.25">
      <c r="B4" s="3"/>
      <c r="C4" s="31"/>
      <c r="D4" s="31"/>
      <c r="E4" s="31"/>
      <c r="F4" s="31"/>
      <c r="G4" s="31"/>
      <c r="H4" s="31"/>
      <c r="I4" s="68"/>
    </row>
    <row r="5" spans="2:10" x14ac:dyDescent="0.25">
      <c r="B5" s="3"/>
      <c r="C5" s="31"/>
      <c r="D5" s="31"/>
      <c r="E5" s="112" t="s">
        <v>21</v>
      </c>
      <c r="F5" s="114"/>
      <c r="G5" s="114"/>
      <c r="H5" s="113"/>
      <c r="I5" s="68"/>
    </row>
    <row r="6" spans="2:10" x14ac:dyDescent="0.25">
      <c r="B6" s="3"/>
      <c r="C6" s="99" t="s">
        <v>9</v>
      </c>
      <c r="D6" s="70" t="s">
        <v>1</v>
      </c>
      <c r="E6" s="71" t="s">
        <v>42</v>
      </c>
      <c r="F6" s="73" t="s">
        <v>2</v>
      </c>
      <c r="G6" s="73" t="s">
        <v>4</v>
      </c>
      <c r="H6" s="72" t="s">
        <v>5</v>
      </c>
      <c r="I6" s="68"/>
    </row>
    <row r="7" spans="2:10" x14ac:dyDescent="0.25">
      <c r="B7" s="3"/>
      <c r="C7" s="127" t="s">
        <v>3</v>
      </c>
      <c r="D7" s="55" t="s">
        <v>6</v>
      </c>
      <c r="E7" s="74">
        <v>2892</v>
      </c>
      <c r="F7" s="75">
        <v>3253</v>
      </c>
      <c r="G7" s="75">
        <v>2892</v>
      </c>
      <c r="H7" s="76">
        <v>434</v>
      </c>
      <c r="I7" s="68"/>
    </row>
    <row r="8" spans="2:10" x14ac:dyDescent="0.25">
      <c r="B8" s="3"/>
      <c r="C8" s="128"/>
      <c r="D8" s="89" t="s">
        <v>41</v>
      </c>
      <c r="E8" s="77">
        <v>4625</v>
      </c>
      <c r="F8" s="78">
        <v>5203</v>
      </c>
      <c r="G8" s="78">
        <v>4625</v>
      </c>
      <c r="H8" s="79">
        <v>694</v>
      </c>
      <c r="I8" s="68"/>
    </row>
    <row r="9" spans="2:10" ht="9.9499999999999993" customHeight="1" thickBot="1" x14ac:dyDescent="0.3">
      <c r="B9" s="4"/>
      <c r="C9" s="47"/>
      <c r="D9" s="47"/>
      <c r="E9" s="47"/>
      <c r="F9" s="47"/>
      <c r="G9" s="47"/>
      <c r="H9" s="47"/>
      <c r="I9" s="69"/>
    </row>
  </sheetData>
  <mergeCells count="4">
    <mergeCell ref="E5:H5"/>
    <mergeCell ref="C3:H3"/>
    <mergeCell ref="C2:H2"/>
    <mergeCell ref="C7: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Data description</vt:lpstr>
      <vt:lpstr>1.1 Demand scenarios</vt:lpstr>
      <vt:lpstr>2.1 EN Supp-Depots transp.costs</vt:lpstr>
      <vt:lpstr>2.2 EN Depots-FDPs transp.costs</vt:lpstr>
      <vt:lpstr>3.1PN Supp-Mombasa transp.costs</vt:lpstr>
      <vt:lpstr>3.2PN Mombasa-RDC transp.costs</vt:lpstr>
      <vt:lpstr>3.3.PN RDC-FDP transp.costs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Émilie Dufour</dc:creator>
  <cp:lastModifiedBy>Joanne Griffith</cp:lastModifiedBy>
  <dcterms:created xsi:type="dcterms:W3CDTF">2017-01-03T17:43:59Z</dcterms:created>
  <dcterms:modified xsi:type="dcterms:W3CDTF">2023-11-22T19:14:27Z</dcterms:modified>
</cp:coreProperties>
</file>