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60" windowWidth="15480" windowHeight="4500" activeTab="0"/>
  </bookViews>
  <sheets>
    <sheet name="Données" sheetId="1" r:id="rId1"/>
    <sheet name="Modèle" sheetId="2" r:id="rId2"/>
  </sheets>
  <definedNames>
    <definedName name="B.Inf">'Modèle'!$B$24:$W$24</definedName>
    <definedName name="B.Sup1">'Modèle'!$C$25:$V$25</definedName>
    <definedName name="cij">'Modèle'!$B$10:$W$10</definedName>
    <definedName name="MG">'Modèle'!$X$13:$X$22</definedName>
    <definedName name="solver_adj" localSheetId="1" hidden="1">'Modèle'!$B$27:$W$27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10000</definedName>
    <definedName name="solver_lhs1" localSheetId="1" hidden="1">'Modèle'!$X$13:$X$22</definedName>
    <definedName name="solver_lhs2" localSheetId="1" hidden="1">'Modèle'!$B$27:$W$27</definedName>
    <definedName name="solver_lhs3" localSheetId="1" hidden="1">'Modèle'!$C$27:$V$27</definedName>
    <definedName name="solver_lin" localSheetId="1" hidden="1">1</definedName>
    <definedName name="solver_mip" localSheetId="1" hidden="1">1000</definedName>
    <definedName name="solver_mni" localSheetId="1" hidden="1">3600</definedName>
    <definedName name="solver_mrt" localSheetId="1" hidden="1">0.6</definedName>
    <definedName name="solver_msl" localSheetId="1" hidden="1">1</definedName>
    <definedName name="solver_neg" localSheetId="1" hidden="1">1</definedName>
    <definedName name="solver_nod" localSheetId="1" hidden="1">10000</definedName>
    <definedName name="solver_num" localSheetId="1" hidden="1">3</definedName>
    <definedName name="solver_nwt" localSheetId="1" hidden="1">1</definedName>
    <definedName name="solver_opt" localSheetId="1" hidden="1">'Modèle'!$X$10</definedName>
    <definedName name="solver_pre" localSheetId="1" hidden="1">0.000001</definedName>
    <definedName name="solver_rbv" localSheetId="1" hidden="1">2</definedName>
    <definedName name="solver_rel1" localSheetId="1" hidden="1">2</definedName>
    <definedName name="solver_rel2" localSheetId="1" hidden="1">3</definedName>
    <definedName name="solver_rel3" localSheetId="1" hidden="1">1</definedName>
    <definedName name="solver_rhs1" localSheetId="1" hidden="1">0</definedName>
    <definedName name="solver_rhs2" localSheetId="1" hidden="1">B.Inf</definedName>
    <definedName name="solver_rhs3" localSheetId="1" hidden="1">B.Sup1</definedName>
    <definedName name="solver_rlx" localSheetId="1" hidden="1">2</definedName>
    <definedName name="solver_rsd" localSheetId="1" hidden="1">0</definedName>
    <definedName name="solver_scl" localSheetId="1" hidden="1">0</definedName>
    <definedName name="solver_sho" localSheetId="1" hidden="1">2</definedName>
    <definedName name="solver_ssz" localSheetId="1" hidden="1">500</definedName>
    <definedName name="solver_tim" localSheetId="1" hidden="1">10000</definedName>
    <definedName name="solver_tol" localSheetId="1" hidden="1">0</definedName>
    <definedName name="solver_typ" localSheetId="1" hidden="1">1</definedName>
    <definedName name="solver_val" localSheetId="1" hidden="1">0</definedName>
    <definedName name="solver_ver" localSheetId="1" hidden="1">3</definedName>
    <definedName name="xij">'Modèle'!$B$27:$W$27</definedName>
    <definedName name="z">'Modèle'!$X$10</definedName>
  </definedNames>
  <calcPr fullCalcOnLoad="1"/>
</workbook>
</file>

<file path=xl/sharedStrings.xml><?xml version="1.0" encoding="utf-8"?>
<sst xmlns="http://schemas.openxmlformats.org/spreadsheetml/2006/main" count="128" uniqueCount="78">
  <si>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</si>
  <si>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</si>
  <si>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</si>
  <si>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</si>
  <si>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</si>
  <si>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</si>
  <si>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</si>
  <si>
    <t>Fig5-01  L'acheminement de palettes</t>
  </si>
  <si>
    <t>Données concernant les arcs</t>
  </si>
  <si>
    <t>Solution optimale</t>
  </si>
  <si>
    <t>No</t>
  </si>
  <si>
    <t>Nom</t>
  </si>
  <si>
    <t>S. initial</t>
  </si>
  <si>
    <t>S. terminal</t>
  </si>
  <si>
    <t>Borne inf.</t>
  </si>
  <si>
    <t>Borne sup.</t>
  </si>
  <si>
    <t>Flot</t>
  </si>
  <si>
    <t>Profit un.</t>
  </si>
  <si>
    <t>Profit</t>
  </si>
  <si>
    <t xml:space="preserve">z*  = </t>
  </si>
  <si>
    <t>.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</si>
  <si>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</si>
  <si>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</si>
  <si>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</si>
  <si>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</si>
  <si>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</si>
  <si>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</si>
  <si>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</si>
  <si>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</si>
  <si>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</si>
  <si>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</si>
  <si>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</si>
  <si>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</si>
  <si>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</si>
  <si>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</si>
  <si>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</si>
  <si>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</si>
  <si>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</si>
  <si>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</si>
  <si>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</si>
  <si>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</si>
  <si>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</si>
  <si>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</si>
  <si>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1</t>
  </si>
  <si>
    <t>2</t>
  </si>
  <si>
    <t>3</t>
  </si>
  <si>
    <t>4</t>
  </si>
  <si>
    <t>7</t>
  </si>
  <si>
    <t>5</t>
  </si>
  <si>
    <t>6</t>
  </si>
  <si>
    <t>9</t>
  </si>
  <si>
    <t>8</t>
  </si>
  <si>
    <t>10</t>
  </si>
  <si>
    <t>Problème de maximisation</t>
  </si>
  <si>
    <t>Nombre de sommets :</t>
  </si>
  <si>
    <r>
      <t xml:space="preserve">Données associées à l'arc </t>
    </r>
    <r>
      <rPr>
        <b/>
        <i/>
        <sz val="9"/>
        <rFont val="Times New Roman"/>
        <family val="1"/>
      </rPr>
      <t>i --&gt; j         i</t>
    </r>
  </si>
  <si>
    <t>j</t>
  </si>
  <si>
    <r>
      <t xml:space="preserve">Coefficients </t>
    </r>
    <r>
      <rPr>
        <b/>
        <i/>
        <sz val="9"/>
        <rFont val="Times New Roman"/>
        <family val="1"/>
      </rPr>
      <t>c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</si>
  <si>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</si>
  <si>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</si>
  <si>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</si>
  <si>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</si>
  <si>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</si>
  <si>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1</t>
  </si>
  <si>
    <t>=</t>
  </si>
  <si>
    <t>Sommet 2</t>
  </si>
  <si>
    <t>Sommet 3</t>
  </si>
  <si>
    <t>Sommet 4</t>
  </si>
  <si>
    <t>Sommet 7</t>
  </si>
  <si>
    <t>Sommet 5</t>
  </si>
  <si>
    <t>Sommet 6</t>
  </si>
  <si>
    <t>Sommet 9</t>
  </si>
  <si>
    <t>Sommet 8</t>
  </si>
  <si>
    <t>Sommet 10</t>
  </si>
  <si>
    <r>
      <t xml:space="preserve">Bornes sur le flot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</si>
  <si>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</si>
  <si>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</si>
  <si>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Times New Roman"/>
        <family val="1"/>
      </rPr>
      <t>x</t>
    </r>
    <r>
      <rPr>
        <b/>
        <i/>
        <vertAlign val="subscript"/>
        <sz val="9"/>
        <rFont val="Times New Roman"/>
        <family val="1"/>
      </rPr>
      <t>ij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</si>
</sst>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 style="thick"/>
      <right style="thin"/>
      <top/>
      <bottom style="thick"/>
    </border>
    <border>
      <left/>
      <right style="thick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ck"/>
      <right style="thin"/>
      <top style="medium"/>
      <bottom style="thick"/>
    </border>
    <border>
      <left/>
      <right style="thick"/>
      <top style="medium"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3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2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0" borderId="40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35" borderId="36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1" fontId="4" fillId="37" borderId="43" xfId="0" applyNumberFormat="1" applyFont="1" applyFill="1" applyBorder="1" applyAlignment="1">
      <alignment horizontal="center"/>
    </xf>
    <xf numFmtId="1" fontId="4" fillId="37" borderId="41" xfId="0" applyNumberFormat="1" applyFont="1" applyFill="1" applyBorder="1" applyAlignment="1">
      <alignment horizontal="center"/>
    </xf>
    <xf numFmtId="1" fontId="9" fillId="36" borderId="0" xfId="0" applyNumberFormat="1" applyFont="1" applyFill="1" applyAlignment="1">
      <alignment/>
    </xf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34" borderId="5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3" fillId="33" borderId="53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2</xdr:col>
      <xdr:colOff>581025</xdr:colOff>
      <xdr:row>3</xdr:row>
      <xdr:rowOff>104775</xdr:rowOff>
    </xdr:to>
    <xdr:pic>
      <xdr:nvPicPr>
        <xdr:cNvPr id="1" name="cmdNouve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85725</xdr:rowOff>
    </xdr:from>
    <xdr:to>
      <xdr:col>2</xdr:col>
      <xdr:colOff>581025</xdr:colOff>
      <xdr:row>11</xdr:row>
      <xdr:rowOff>114300</xdr:rowOff>
    </xdr:to>
    <xdr:pic>
      <xdr:nvPicPr>
        <xdr:cNvPr id="2" name="cmdSais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57350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2</xdr:col>
      <xdr:colOff>581025</xdr:colOff>
      <xdr:row>39</xdr:row>
      <xdr:rowOff>47625</xdr:rowOff>
    </xdr:to>
    <xdr:pic>
      <xdr:nvPicPr>
        <xdr:cNvPr id="3" name="cmdConstruc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484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8</xdr:row>
      <xdr:rowOff>9525</xdr:rowOff>
    </xdr:from>
    <xdr:to>
      <xdr:col>9</xdr:col>
      <xdr:colOff>38100</xdr:colOff>
      <xdr:row>9</xdr:row>
      <xdr:rowOff>76200</xdr:rowOff>
    </xdr:to>
    <xdr:pic>
      <xdr:nvPicPr>
        <xdr:cNvPr id="4" name="cboMaxM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4097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37</xdr:row>
      <xdr:rowOff>19050</xdr:rowOff>
    </xdr:from>
    <xdr:to>
      <xdr:col>7</xdr:col>
      <xdr:colOff>219075</xdr:colOff>
      <xdr:row>39</xdr:row>
      <xdr:rowOff>47625</xdr:rowOff>
    </xdr:to>
    <xdr:pic>
      <xdr:nvPicPr>
        <xdr:cNvPr id="5" name="cmdResolu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64484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H37"/>
  <sheetViews>
    <sheetView tabSelected="1" zoomScalePageLayoutView="0" workbookViewId="0" topLeftCell="A1">
      <selection activeCell="E5" sqref="E5:I5"/>
    </sheetView>
  </sheetViews>
  <sheetFormatPr defaultColWidth="11.421875" defaultRowHeight="12.75"/>
  <cols>
    <col min="1" max="1" width="6.28125" style="4" customWidth="1"/>
    <col min="2" max="2" width="16.00390625" style="4" customWidth="1"/>
    <col min="3" max="9" width="9.28125" style="4" customWidth="1"/>
    <col min="10" max="10" width="15.00390625" style="0" customWidth="1"/>
  </cols>
  <sheetData>
    <row r="1" spans="1:10" ht="15.75">
      <c r="A1" s="3" t="s">
        <v>2</v>
      </c>
      <c r="C1" s="3"/>
      <c r="D1" s="3"/>
      <c r="E1" s="3"/>
      <c r="F1" s="3"/>
      <c r="G1" s="3"/>
      <c r="H1" s="3"/>
      <c r="I1" s="5"/>
      <c r="J1" s="2"/>
    </row>
    <row r="2" ht="13.5" customHeight="1"/>
    <row r="3" spans="2:10" ht="13.5" customHeight="1">
      <c r="B3" s="6"/>
      <c r="C3" s="6"/>
      <c r="D3" s="6"/>
      <c r="E3" s="7" t="s">
        <v>3</v>
      </c>
      <c r="I3" s="6"/>
      <c r="J3" s="1"/>
    </row>
    <row r="4" spans="2:9" ht="13.5" customHeight="1">
      <c r="B4" s="8"/>
      <c r="C4" s="6"/>
      <c r="D4" s="6"/>
      <c r="I4" s="6"/>
    </row>
    <row r="5" spans="1:9" ht="13.5" customHeight="1">
      <c r="A5" s="9" t="s">
        <v>0</v>
      </c>
      <c r="C5" s="10" t="s">
        <v>1</v>
      </c>
      <c r="E5" s="83" t="s">
        <v>7</v>
      </c>
      <c r="F5" s="84"/>
      <c r="G5" s="84"/>
      <c r="H5" s="84"/>
      <c r="I5" s="85"/>
    </row>
    <row r="6" spans="3:34" ht="13.5" customHeight="1">
      <c r="C6" s="10"/>
      <c r="AH6" s="4">
        <f>UPPER(AF6)</f>
      </c>
    </row>
    <row r="7" spans="3:34" ht="13.5" customHeight="1">
      <c r="C7" s="4" t="s">
        <v>6</v>
      </c>
      <c r="I7" s="11">
        <v>10</v>
      </c>
      <c r="AH7" s="13"/>
    </row>
    <row r="8" spans="3:9" ht="13.5" customHeight="1">
      <c r="C8" s="4" t="s">
        <v>4</v>
      </c>
      <c r="I8" s="11">
        <v>22</v>
      </c>
    </row>
    <row r="9" spans="2:3" ht="13.5" customHeight="1">
      <c r="B9" s="12"/>
      <c r="C9" s="4" t="s">
        <v>5</v>
      </c>
    </row>
    <row r="10" ht="13.5" customHeight="1"/>
    <row r="11" ht="13.5" customHeight="1"/>
    <row r="12" ht="13.5" customHeight="1" thickBot="1"/>
    <row r="13" spans="1:9" s="4" customFormat="1" ht="13.5" customHeight="1" thickBot="1" thickTop="1">
      <c r="A13" s="86" t="s">
        <v>8</v>
      </c>
      <c r="B13" s="87"/>
      <c r="C13" s="87"/>
      <c r="D13" s="87"/>
      <c r="E13" s="87"/>
      <c r="F13" s="87"/>
      <c r="G13" s="88"/>
      <c r="H13" s="89" t="s">
        <v>9</v>
      </c>
      <c r="I13" s="90"/>
    </row>
    <row r="14" spans="1:9" s="4" customFormat="1" ht="13.5" customHeight="1" thickBot="1">
      <c r="A14" s="37" t="s">
        <v>10</v>
      </c>
      <c r="B14" s="32" t="s">
        <v>11</v>
      </c>
      <c r="C14" s="23" t="s">
        <v>12</v>
      </c>
      <c r="D14" s="24" t="s">
        <v>13</v>
      </c>
      <c r="E14" s="24" t="s">
        <v>17</v>
      </c>
      <c r="F14" s="24" t="s">
        <v>14</v>
      </c>
      <c r="G14" s="25" t="s">
        <v>15</v>
      </c>
      <c r="H14" s="30" t="s">
        <v>16</v>
      </c>
      <c r="I14" s="29" t="s">
        <v>18</v>
      </c>
    </row>
    <row r="15" spans="1:9" s="4" customFormat="1" ht="13.5" customHeight="1" thickBot="1">
      <c r="A15" s="38">
        <v>1</v>
      </c>
      <c r="B15" s="33" t="s">
        <v>21</v>
      </c>
      <c r="C15" s="21" t="s">
        <v>20</v>
      </c>
      <c r="D15" s="22" t="s">
        <v>43</v>
      </c>
      <c r="E15" s="22">
        <v>1</v>
      </c>
      <c r="F15" s="22">
        <v>0</v>
      </c>
      <c r="G15" s="26" t="s">
        <v>20</v>
      </c>
      <c r="H15" s="78">
        <f>Modèle!B27</f>
        <v>335</v>
      </c>
      <c r="I15" s="79">
        <f aca="true" t="shared" si="0" ref="I15:I36">E15*H15</f>
        <v>335</v>
      </c>
    </row>
    <row r="16" spans="1:9" s="4" customFormat="1" ht="13.5" customHeight="1" thickBot="1">
      <c r="A16" s="15">
        <v>2</v>
      </c>
      <c r="B16" s="34" t="s">
        <v>22</v>
      </c>
      <c r="C16" s="19" t="s">
        <v>43</v>
      </c>
      <c r="D16" s="17" t="s">
        <v>44</v>
      </c>
      <c r="E16" s="17">
        <v>0</v>
      </c>
      <c r="F16" s="17">
        <v>0</v>
      </c>
      <c r="G16" s="27">
        <v>200</v>
      </c>
      <c r="H16" s="78">
        <f>Modèle!C27</f>
        <v>110</v>
      </c>
      <c r="I16" s="79">
        <f t="shared" si="0"/>
        <v>0</v>
      </c>
    </row>
    <row r="17" spans="1:9" s="4" customFormat="1" ht="13.5" customHeight="1" thickBot="1">
      <c r="A17" s="15">
        <v>3</v>
      </c>
      <c r="B17" s="34" t="s">
        <v>23</v>
      </c>
      <c r="C17" s="19" t="s">
        <v>43</v>
      </c>
      <c r="D17" s="17" t="s">
        <v>45</v>
      </c>
      <c r="E17" s="17">
        <v>0</v>
      </c>
      <c r="F17" s="17">
        <v>0</v>
      </c>
      <c r="G17" s="27">
        <v>400</v>
      </c>
      <c r="H17" s="78">
        <f>Modèle!D27</f>
        <v>70</v>
      </c>
      <c r="I17" s="79">
        <f t="shared" si="0"/>
        <v>0</v>
      </c>
    </row>
    <row r="18" spans="1:9" s="4" customFormat="1" ht="13.5" customHeight="1" thickBot="1">
      <c r="A18" s="15">
        <v>4</v>
      </c>
      <c r="B18" s="34" t="s">
        <v>24</v>
      </c>
      <c r="C18" s="19" t="s">
        <v>43</v>
      </c>
      <c r="D18" s="17" t="s">
        <v>46</v>
      </c>
      <c r="E18" s="17">
        <v>0</v>
      </c>
      <c r="F18" s="17">
        <v>0</v>
      </c>
      <c r="G18" s="27">
        <v>300</v>
      </c>
      <c r="H18" s="78">
        <f>Modèle!E27</f>
        <v>155</v>
      </c>
      <c r="I18" s="79">
        <f t="shared" si="0"/>
        <v>0</v>
      </c>
    </row>
    <row r="19" spans="1:9" s="4" customFormat="1" ht="13.5" customHeight="1" thickBot="1">
      <c r="A19" s="15">
        <v>5</v>
      </c>
      <c r="B19" s="34" t="s">
        <v>25</v>
      </c>
      <c r="C19" s="19" t="s">
        <v>44</v>
      </c>
      <c r="D19" s="17" t="s">
        <v>45</v>
      </c>
      <c r="E19" s="17">
        <v>0</v>
      </c>
      <c r="F19" s="17">
        <v>0</v>
      </c>
      <c r="G19" s="27">
        <v>60</v>
      </c>
      <c r="H19" s="78">
        <f>Modèle!F27</f>
        <v>0</v>
      </c>
      <c r="I19" s="79">
        <f t="shared" si="0"/>
        <v>0</v>
      </c>
    </row>
    <row r="20" spans="1:9" s="4" customFormat="1" ht="13.5" customHeight="1" thickBot="1">
      <c r="A20" s="15">
        <v>6</v>
      </c>
      <c r="B20" s="34" t="s">
        <v>26</v>
      </c>
      <c r="C20" s="19" t="s">
        <v>44</v>
      </c>
      <c r="D20" s="17" t="s">
        <v>47</v>
      </c>
      <c r="E20" s="17">
        <v>0</v>
      </c>
      <c r="F20" s="17">
        <v>0</v>
      </c>
      <c r="G20" s="27">
        <v>115</v>
      </c>
      <c r="H20" s="78">
        <f>Modèle!G27</f>
        <v>110</v>
      </c>
      <c r="I20" s="79">
        <f t="shared" si="0"/>
        <v>0</v>
      </c>
    </row>
    <row r="21" spans="1:9" s="4" customFormat="1" ht="13.5" customHeight="1" thickBot="1">
      <c r="A21" s="15">
        <v>7</v>
      </c>
      <c r="B21" s="34" t="s">
        <v>27</v>
      </c>
      <c r="C21" s="19" t="s">
        <v>45</v>
      </c>
      <c r="D21" s="17" t="s">
        <v>44</v>
      </c>
      <c r="E21" s="17">
        <v>0</v>
      </c>
      <c r="F21" s="17">
        <v>0</v>
      </c>
      <c r="G21" s="27">
        <v>20</v>
      </c>
      <c r="H21" s="78">
        <f>Modèle!H27</f>
        <v>0</v>
      </c>
      <c r="I21" s="79">
        <f t="shared" si="0"/>
        <v>0</v>
      </c>
    </row>
    <row r="22" spans="1:9" s="4" customFormat="1" ht="13.5" customHeight="1" thickBot="1">
      <c r="A22" s="15">
        <v>8</v>
      </c>
      <c r="B22" s="34" t="s">
        <v>28</v>
      </c>
      <c r="C22" s="19" t="s">
        <v>45</v>
      </c>
      <c r="D22" s="17" t="s">
        <v>46</v>
      </c>
      <c r="E22" s="17">
        <v>0</v>
      </c>
      <c r="F22" s="17">
        <v>0</v>
      </c>
      <c r="G22" s="27">
        <v>40</v>
      </c>
      <c r="H22" s="78">
        <f>Modèle!I27</f>
        <v>0</v>
      </c>
      <c r="I22" s="79">
        <f t="shared" si="0"/>
        <v>0</v>
      </c>
    </row>
    <row r="23" spans="1:9" s="4" customFormat="1" ht="13.5" customHeight="1" thickBot="1">
      <c r="A23" s="15">
        <v>9</v>
      </c>
      <c r="B23" s="34" t="s">
        <v>29</v>
      </c>
      <c r="C23" s="19" t="s">
        <v>45</v>
      </c>
      <c r="D23" s="17" t="s">
        <v>48</v>
      </c>
      <c r="E23" s="17">
        <v>0</v>
      </c>
      <c r="F23" s="17">
        <v>0</v>
      </c>
      <c r="G23" s="27">
        <v>70</v>
      </c>
      <c r="H23" s="78">
        <f>Modèle!J27</f>
        <v>70</v>
      </c>
      <c r="I23" s="79">
        <f t="shared" si="0"/>
        <v>0</v>
      </c>
    </row>
    <row r="24" spans="1:9" s="4" customFormat="1" ht="15" customHeight="1" thickBot="1">
      <c r="A24" s="15">
        <v>10</v>
      </c>
      <c r="B24" s="34" t="s">
        <v>30</v>
      </c>
      <c r="C24" s="19" t="s">
        <v>46</v>
      </c>
      <c r="D24" s="17" t="s">
        <v>49</v>
      </c>
      <c r="E24" s="17">
        <v>0</v>
      </c>
      <c r="F24" s="17">
        <v>0</v>
      </c>
      <c r="G24" s="27">
        <v>30</v>
      </c>
      <c r="H24" s="78">
        <f>Modèle!K27</f>
        <v>30</v>
      </c>
      <c r="I24" s="79">
        <f t="shared" si="0"/>
        <v>0</v>
      </c>
    </row>
    <row r="25" spans="1:9" s="4" customFormat="1" ht="13.5" customHeight="1" thickBot="1">
      <c r="A25" s="15">
        <v>11</v>
      </c>
      <c r="B25" s="34" t="s">
        <v>31</v>
      </c>
      <c r="C25" s="19" t="s">
        <v>46</v>
      </c>
      <c r="D25" s="17" t="s">
        <v>50</v>
      </c>
      <c r="E25" s="17">
        <v>0</v>
      </c>
      <c r="F25" s="17">
        <v>0</v>
      </c>
      <c r="G25" s="27">
        <v>125</v>
      </c>
      <c r="H25" s="78">
        <f>Modèle!L27</f>
        <v>125</v>
      </c>
      <c r="I25" s="79">
        <f t="shared" si="0"/>
        <v>0</v>
      </c>
    </row>
    <row r="26" spans="1:9" s="4" customFormat="1" ht="13.5" customHeight="1" thickBot="1">
      <c r="A26" s="15">
        <v>12</v>
      </c>
      <c r="B26" s="34" t="s">
        <v>32</v>
      </c>
      <c r="C26" s="19" t="s">
        <v>48</v>
      </c>
      <c r="D26" s="17" t="s">
        <v>49</v>
      </c>
      <c r="E26" s="17">
        <v>0</v>
      </c>
      <c r="F26" s="17">
        <v>0</v>
      </c>
      <c r="G26" s="27">
        <v>70</v>
      </c>
      <c r="H26" s="78">
        <f>Modèle!M27</f>
        <v>70</v>
      </c>
      <c r="I26" s="79">
        <f t="shared" si="0"/>
        <v>0</v>
      </c>
    </row>
    <row r="27" spans="1:9" s="4" customFormat="1" ht="13.5" customHeight="1" thickBot="1">
      <c r="A27" s="15">
        <v>13</v>
      </c>
      <c r="B27" s="34" t="s">
        <v>33</v>
      </c>
      <c r="C27" s="19" t="s">
        <v>48</v>
      </c>
      <c r="D27" s="17" t="s">
        <v>47</v>
      </c>
      <c r="E27" s="17">
        <v>0</v>
      </c>
      <c r="F27" s="17">
        <v>0</v>
      </c>
      <c r="G27" s="27">
        <v>30</v>
      </c>
      <c r="H27" s="78">
        <f>Modèle!N27</f>
        <v>0</v>
      </c>
      <c r="I27" s="79">
        <f t="shared" si="0"/>
        <v>0</v>
      </c>
    </row>
    <row r="28" spans="1:9" s="4" customFormat="1" ht="13.5" customHeight="1" thickBot="1">
      <c r="A28" s="15">
        <v>14</v>
      </c>
      <c r="B28" s="34" t="s">
        <v>34</v>
      </c>
      <c r="C28" s="19" t="s">
        <v>49</v>
      </c>
      <c r="D28" s="17" t="s">
        <v>48</v>
      </c>
      <c r="E28" s="17">
        <v>0</v>
      </c>
      <c r="F28" s="17">
        <v>0</v>
      </c>
      <c r="G28" s="27">
        <v>40</v>
      </c>
      <c r="H28" s="78">
        <f>Modèle!O27</f>
        <v>0</v>
      </c>
      <c r="I28" s="79">
        <f t="shared" si="0"/>
        <v>0</v>
      </c>
    </row>
    <row r="29" spans="1:9" s="4" customFormat="1" ht="13.5" customHeight="1" thickBot="1">
      <c r="A29" s="15">
        <v>15</v>
      </c>
      <c r="B29" s="34" t="s">
        <v>35</v>
      </c>
      <c r="C29" s="19" t="s">
        <v>49</v>
      </c>
      <c r="D29" s="17" t="s">
        <v>51</v>
      </c>
      <c r="E29" s="17">
        <v>0</v>
      </c>
      <c r="F29" s="17">
        <v>0</v>
      </c>
      <c r="G29" s="27">
        <v>40</v>
      </c>
      <c r="H29" s="78">
        <f>Modèle!P27</f>
        <v>25</v>
      </c>
      <c r="I29" s="79">
        <f t="shared" si="0"/>
        <v>0</v>
      </c>
    </row>
    <row r="30" spans="1:9" s="4" customFormat="1" ht="13.5" customHeight="1" thickBot="1">
      <c r="A30" s="15">
        <v>16</v>
      </c>
      <c r="B30" s="34" t="s">
        <v>36</v>
      </c>
      <c r="C30" s="19" t="s">
        <v>49</v>
      </c>
      <c r="D30" s="17" t="s">
        <v>50</v>
      </c>
      <c r="E30" s="17">
        <v>0</v>
      </c>
      <c r="F30" s="17">
        <v>0</v>
      </c>
      <c r="G30" s="27">
        <v>75</v>
      </c>
      <c r="H30" s="78">
        <f>Modèle!Q27</f>
        <v>75</v>
      </c>
      <c r="I30" s="79">
        <f t="shared" si="0"/>
        <v>0</v>
      </c>
    </row>
    <row r="31" spans="1:9" s="4" customFormat="1" ht="16.5" customHeight="1" thickBot="1">
      <c r="A31" s="15">
        <v>17</v>
      </c>
      <c r="B31" s="34" t="s">
        <v>37</v>
      </c>
      <c r="C31" s="19" t="s">
        <v>47</v>
      </c>
      <c r="D31" s="17" t="s">
        <v>52</v>
      </c>
      <c r="E31" s="17">
        <v>0</v>
      </c>
      <c r="F31" s="17">
        <v>0</v>
      </c>
      <c r="G31" s="27">
        <v>110</v>
      </c>
      <c r="H31" s="78">
        <f>Modèle!R27</f>
        <v>110</v>
      </c>
      <c r="I31" s="79">
        <f t="shared" si="0"/>
        <v>0</v>
      </c>
    </row>
    <row r="32" spans="1:9" s="4" customFormat="1" ht="13.5" customHeight="1" thickBot="1">
      <c r="A32" s="15">
        <v>18</v>
      </c>
      <c r="B32" s="34" t="s">
        <v>38</v>
      </c>
      <c r="C32" s="19" t="s">
        <v>51</v>
      </c>
      <c r="D32" s="17" t="s">
        <v>47</v>
      </c>
      <c r="E32" s="17">
        <v>0</v>
      </c>
      <c r="F32" s="17">
        <v>0</v>
      </c>
      <c r="G32" s="27">
        <v>50</v>
      </c>
      <c r="H32" s="78">
        <f>Modèle!S27</f>
        <v>0</v>
      </c>
      <c r="I32" s="79">
        <f t="shared" si="0"/>
        <v>0</v>
      </c>
    </row>
    <row r="33" spans="1:9" s="4" customFormat="1" ht="13.5" customHeight="1" thickBot="1">
      <c r="A33" s="15">
        <v>19</v>
      </c>
      <c r="B33" s="34" t="s">
        <v>39</v>
      </c>
      <c r="C33" s="19" t="s">
        <v>51</v>
      </c>
      <c r="D33" s="17" t="s">
        <v>52</v>
      </c>
      <c r="E33" s="17">
        <v>0</v>
      </c>
      <c r="F33" s="17">
        <v>0</v>
      </c>
      <c r="G33" s="27">
        <v>800</v>
      </c>
      <c r="H33" s="78">
        <f>Modèle!T27</f>
        <v>25</v>
      </c>
      <c r="I33" s="79">
        <f t="shared" si="0"/>
        <v>0</v>
      </c>
    </row>
    <row r="34" spans="1:9" s="4" customFormat="1" ht="13.5" customHeight="1" thickBot="1">
      <c r="A34" s="15">
        <v>20</v>
      </c>
      <c r="B34" s="34" t="s">
        <v>40</v>
      </c>
      <c r="C34" s="19" t="s">
        <v>50</v>
      </c>
      <c r="D34" s="17" t="s">
        <v>51</v>
      </c>
      <c r="E34" s="17">
        <v>0</v>
      </c>
      <c r="F34" s="17">
        <v>0</v>
      </c>
      <c r="G34" s="27">
        <v>70</v>
      </c>
      <c r="H34" s="78">
        <f>Modèle!U27</f>
        <v>0</v>
      </c>
      <c r="I34" s="79">
        <f t="shared" si="0"/>
        <v>0</v>
      </c>
    </row>
    <row r="35" spans="1:9" s="4" customFormat="1" ht="13.5" customHeight="1" thickBot="1">
      <c r="A35" s="39">
        <v>21</v>
      </c>
      <c r="B35" s="35" t="s">
        <v>41</v>
      </c>
      <c r="C35" s="19" t="s">
        <v>50</v>
      </c>
      <c r="D35" s="17" t="s">
        <v>52</v>
      </c>
      <c r="E35" s="17">
        <v>0</v>
      </c>
      <c r="F35" s="17">
        <v>0</v>
      </c>
      <c r="G35" s="27">
        <v>300</v>
      </c>
      <c r="H35" s="78">
        <f>Modèle!V27</f>
        <v>200</v>
      </c>
      <c r="I35" s="79">
        <f t="shared" si="0"/>
        <v>0</v>
      </c>
    </row>
    <row r="36" spans="1:9" s="4" customFormat="1" ht="13.5" customHeight="1" thickBot="1">
      <c r="A36" s="16">
        <v>22</v>
      </c>
      <c r="B36" s="36" t="s">
        <v>42</v>
      </c>
      <c r="C36" s="20" t="s">
        <v>52</v>
      </c>
      <c r="D36" s="18" t="s">
        <v>20</v>
      </c>
      <c r="E36" s="18">
        <v>0</v>
      </c>
      <c r="F36" s="18">
        <v>0</v>
      </c>
      <c r="G36" s="28" t="s">
        <v>20</v>
      </c>
      <c r="H36" s="80">
        <f>Modèle!W27</f>
        <v>335</v>
      </c>
      <c r="I36" s="81">
        <f t="shared" si="0"/>
        <v>0</v>
      </c>
    </row>
    <row r="37" spans="8:9" s="4" customFormat="1" ht="13.5" customHeight="1" thickBot="1" thickTop="1">
      <c r="H37" s="31" t="s">
        <v>19</v>
      </c>
      <c r="I37" s="82">
        <f>SUM(I15:I36)</f>
        <v>335</v>
      </c>
    </row>
    <row r="38" s="4" customFormat="1" ht="13.5" customHeight="1" thickTop="1"/>
    <row r="39" s="4" customFormat="1" ht="13.5" customHeight="1"/>
    <row r="40" s="4" customFormat="1" ht="13.5" customHeight="1"/>
    <row r="41" s="4" customFormat="1" ht="13.5" customHeight="1"/>
    <row r="42" s="4" customFormat="1" ht="13.5" customHeight="1"/>
    <row r="43" s="4" customFormat="1" ht="13.5" customHeight="1"/>
    <row r="44" s="4" customFormat="1" ht="13.5" customHeight="1"/>
    <row r="45" s="4" customFormat="1" ht="13.5" customHeight="1"/>
    <row r="46" s="4" customFormat="1" ht="13.5" customHeight="1"/>
    <row r="47" s="4" customFormat="1" ht="13.5" customHeight="1"/>
    <row r="48" s="4" customFormat="1" ht="13.5" customHeight="1"/>
    <row r="49" s="4" customFormat="1" ht="13.5" customHeight="1"/>
    <row r="50" s="4" customFormat="1" ht="13.5" customHeight="1"/>
    <row r="51" s="4" customFormat="1" ht="13.5" customHeight="1"/>
    <row r="52" s="4" customFormat="1" ht="13.5" customHeight="1"/>
    <row r="53" s="4" customFormat="1" ht="13.5" customHeight="1"/>
    <row r="54" s="4" customFormat="1" ht="13.5" customHeight="1"/>
    <row r="55" s="4" customFormat="1" ht="13.5" customHeight="1"/>
    <row r="56" s="4" customFormat="1" ht="13.5" customHeight="1"/>
    <row r="57" s="4" customFormat="1" ht="13.5" customHeight="1"/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="4" customFormat="1" ht="13.5" customHeight="1"/>
    <row r="70" s="4" customFormat="1" ht="13.5" customHeight="1"/>
    <row r="71" s="4" customFormat="1" ht="13.5" customHeight="1"/>
    <row r="72" s="4" customFormat="1" ht="13.5" customHeight="1"/>
    <row r="73" s="4" customFormat="1" ht="13.5" customHeight="1"/>
    <row r="74" s="4" customFormat="1" ht="13.5" customHeight="1"/>
    <row r="75" s="4" customFormat="1" ht="13.5" customHeight="1"/>
    <row r="76" s="4" customFormat="1" ht="13.5" customHeight="1"/>
    <row r="77" s="4" customFormat="1" ht="13.5" customHeight="1"/>
    <row r="78" s="4" customFormat="1" ht="13.5" customHeight="1"/>
    <row r="79" s="4" customFormat="1" ht="13.5" customHeight="1"/>
    <row r="80" s="4" customFormat="1" ht="13.5" customHeight="1"/>
    <row r="81" s="4" customFormat="1" ht="13.5" customHeight="1"/>
    <row r="82" s="4" customFormat="1" ht="13.5" customHeight="1"/>
    <row r="83" s="4" customFormat="1" ht="13.5" customHeight="1"/>
    <row r="84" s="4" customFormat="1" ht="13.5" customHeight="1"/>
    <row r="85" s="4" customFormat="1" ht="13.5" customHeight="1"/>
    <row r="86" s="4" customFormat="1" ht="13.5" customHeight="1"/>
    <row r="87" s="4" customFormat="1" ht="13.5" customHeight="1"/>
    <row r="88" s="4" customFormat="1" ht="13.5" customHeight="1"/>
    <row r="89" s="4" customFormat="1" ht="13.5" customHeight="1"/>
    <row r="90" s="4" customFormat="1" ht="13.5" customHeight="1"/>
    <row r="91" s="4" customFormat="1" ht="13.5" customHeight="1"/>
    <row r="92" s="4" customFormat="1" ht="13.5" customHeight="1"/>
    <row r="93" s="4" customFormat="1" ht="13.5" customHeight="1"/>
    <row r="94" s="4" customFormat="1" ht="13.5" customHeight="1"/>
    <row r="95" s="4" customFormat="1" ht="13.5" customHeight="1"/>
    <row r="96" s="4" customFormat="1" ht="13.5" customHeight="1"/>
    <row r="97" s="4" customFormat="1" ht="13.5" customHeight="1"/>
    <row r="98" s="4" customFormat="1" ht="13.5" customHeight="1"/>
    <row r="99" s="4" customFormat="1" ht="13.5" customHeight="1"/>
    <row r="100" s="4" customFormat="1" ht="13.5" customHeight="1"/>
    <row r="101" s="4" customFormat="1" ht="13.5" customHeight="1"/>
    <row r="102" s="4" customFormat="1" ht="13.5" customHeight="1"/>
    <row r="103" s="4" customFormat="1" ht="13.5" customHeight="1"/>
    <row r="104" s="4" customFormat="1" ht="13.5" customHeight="1"/>
    <row r="105" s="4" customFormat="1" ht="13.5" customHeight="1"/>
    <row r="106" s="4" customFormat="1" ht="13.5" customHeight="1"/>
    <row r="107" s="4" customFormat="1" ht="13.5" customHeight="1"/>
    <row r="108" s="4" customFormat="1" ht="13.5" customHeight="1"/>
    <row r="109" s="4" customFormat="1" ht="13.5" customHeight="1"/>
    <row r="110" s="4" customFormat="1" ht="13.5" customHeight="1"/>
    <row r="111" s="4" customFormat="1" ht="13.5" customHeight="1"/>
    <row r="112" s="4" customFormat="1" ht="13.5" customHeight="1"/>
    <row r="113" s="4" customFormat="1" ht="13.5" customHeight="1"/>
    <row r="114" s="4" customFormat="1" ht="13.5" customHeight="1"/>
    <row r="115" s="4" customFormat="1" ht="13.5" customHeight="1"/>
    <row r="116" s="4" customFormat="1" ht="13.5" customHeight="1"/>
    <row r="117" s="4" customFormat="1" ht="13.5" customHeight="1"/>
    <row r="118" s="4" customFormat="1" ht="13.5" customHeight="1"/>
    <row r="119" s="4" customFormat="1" ht="13.5" customHeight="1"/>
    <row r="120" s="4" customFormat="1" ht="13.5" customHeight="1"/>
    <row r="121" s="4" customFormat="1" ht="13.5" customHeight="1"/>
    <row r="122" s="4" customFormat="1" ht="13.5" customHeight="1"/>
    <row r="123" s="4" customFormat="1" ht="13.5" customHeight="1"/>
    <row r="124" s="4" customFormat="1" ht="13.5" customHeight="1"/>
    <row r="125" s="4" customFormat="1" ht="13.5" customHeight="1"/>
    <row r="126" s="4" customFormat="1" ht="13.5" customHeight="1"/>
    <row r="127" s="4" customFormat="1" ht="13.5" customHeight="1"/>
    <row r="128" s="4" customFormat="1" ht="13.5" customHeight="1"/>
    <row r="129" s="4" customFormat="1" ht="13.5" customHeight="1"/>
    <row r="130" s="4" customFormat="1" ht="13.5" customHeight="1"/>
    <row r="131" s="4" customFormat="1" ht="13.5" customHeight="1"/>
    <row r="132" s="4" customFormat="1" ht="13.5" customHeight="1"/>
    <row r="133" s="4" customFormat="1" ht="13.5" customHeight="1"/>
    <row r="134" s="4" customFormat="1" ht="13.5" customHeight="1"/>
    <row r="135" s="4" customFormat="1" ht="13.5" customHeight="1"/>
    <row r="136" s="4" customFormat="1" ht="13.5" customHeight="1"/>
    <row r="137" s="4" customFormat="1" ht="13.5" customHeight="1"/>
    <row r="138" s="4" customFormat="1" ht="13.5" customHeight="1"/>
    <row r="139" s="4" customFormat="1" ht="13.5" customHeight="1"/>
    <row r="140" s="4" customFormat="1" ht="13.5" customHeight="1"/>
    <row r="141" s="4" customFormat="1" ht="13.5" customHeight="1"/>
    <row r="142" s="4" customFormat="1" ht="13.5" customHeight="1"/>
    <row r="143" s="4" customFormat="1" ht="13.5" customHeight="1"/>
    <row r="144" s="4" customFormat="1" ht="13.5" customHeight="1"/>
    <row r="145" s="4" customFormat="1" ht="13.5" customHeight="1"/>
    <row r="146" s="4" customFormat="1" ht="13.5" customHeight="1"/>
    <row r="147" s="4" customFormat="1" ht="13.5" customHeight="1"/>
    <row r="148" s="4" customFormat="1" ht="13.5" customHeight="1"/>
    <row r="149" s="4" customFormat="1" ht="13.5" customHeight="1"/>
    <row r="150" s="4" customFormat="1" ht="13.5" customHeight="1"/>
    <row r="151" s="4" customFormat="1" ht="13.5" customHeight="1"/>
    <row r="152" s="4" customFormat="1" ht="13.5" customHeight="1"/>
    <row r="153" s="4" customFormat="1" ht="13.5" customHeight="1"/>
    <row r="154" s="4" customFormat="1" ht="13.5" customHeight="1"/>
    <row r="155" s="4" customFormat="1" ht="13.5" customHeight="1"/>
    <row r="156" s="4" customFormat="1" ht="13.5" customHeight="1"/>
    <row r="157" s="4" customFormat="1" ht="13.5" customHeight="1"/>
    <row r="158" s="4" customFormat="1" ht="13.5" customHeight="1"/>
    <row r="159" s="4" customFormat="1" ht="13.5" customHeight="1"/>
    <row r="160" s="4" customFormat="1" ht="13.5" customHeight="1"/>
    <row r="161" s="4" customFormat="1" ht="13.5" customHeight="1"/>
    <row r="162" s="4" customFormat="1" ht="13.5" customHeight="1"/>
    <row r="163" s="4" customFormat="1" ht="13.5" customHeight="1"/>
    <row r="164" s="4" customFormat="1" ht="13.5" customHeight="1"/>
    <row r="165" s="4" customFormat="1" ht="13.5" customHeight="1"/>
    <row r="166" s="4" customFormat="1" ht="13.5" customHeight="1"/>
    <row r="167" s="4" customFormat="1" ht="13.5" customHeight="1"/>
    <row r="168" s="4" customFormat="1" ht="13.5" customHeight="1"/>
    <row r="169" s="4" customFormat="1" ht="13.5" customHeight="1"/>
    <row r="170" s="4" customFormat="1" ht="13.5" customHeight="1"/>
    <row r="171" s="4" customFormat="1" ht="13.5" customHeight="1"/>
    <row r="172" s="4" customFormat="1" ht="13.5" customHeight="1"/>
    <row r="173" s="4" customFormat="1" ht="13.5" customHeight="1"/>
    <row r="174" s="4" customFormat="1" ht="13.5" customHeight="1"/>
    <row r="175" s="4" customFormat="1" ht="13.5" customHeight="1"/>
    <row r="176" s="4" customFormat="1" ht="13.5" customHeight="1"/>
    <row r="177" s="4" customFormat="1" ht="13.5" customHeight="1"/>
    <row r="178" s="4" customFormat="1" ht="13.5" customHeight="1"/>
    <row r="179" s="4" customFormat="1" ht="13.5" customHeight="1"/>
    <row r="180" s="4" customFormat="1" ht="13.5" customHeight="1"/>
    <row r="181" s="4" customFormat="1" ht="13.5" customHeight="1"/>
    <row r="182" s="4" customFormat="1" ht="13.5" customHeight="1"/>
    <row r="183" s="4" customFormat="1" ht="13.5" customHeight="1"/>
    <row r="184" s="4" customFormat="1" ht="13.5" customHeight="1"/>
    <row r="185" s="4" customFormat="1" ht="13.5" customHeight="1"/>
    <row r="186" s="4" customFormat="1" ht="13.5" customHeight="1"/>
    <row r="187" s="4" customFormat="1" ht="13.5" customHeight="1"/>
    <row r="188" s="4" customFormat="1" ht="13.5" customHeight="1"/>
    <row r="189" s="4" customFormat="1" ht="13.5" customHeight="1"/>
    <row r="190" s="4" customFormat="1" ht="13.5" customHeight="1"/>
    <row r="191" s="4" customFormat="1" ht="13.5" customHeight="1"/>
    <row r="192" s="4" customFormat="1" ht="13.5" customHeight="1"/>
    <row r="193" s="4" customFormat="1" ht="13.5" customHeight="1"/>
    <row r="194" s="4" customFormat="1" ht="13.5" customHeight="1"/>
    <row r="195" s="4" customFormat="1" ht="13.5" customHeight="1"/>
    <row r="196" s="4" customFormat="1" ht="13.5" customHeight="1"/>
    <row r="197" s="4" customFormat="1" ht="13.5" customHeight="1"/>
    <row r="198" s="4" customFormat="1" ht="13.5" customHeight="1"/>
    <row r="199" s="4" customFormat="1" ht="13.5" customHeight="1"/>
    <row r="200" s="4" customFormat="1" ht="13.5" customHeight="1"/>
    <row r="201" s="4" customFormat="1" ht="13.5" customHeight="1"/>
    <row r="202" s="4" customFormat="1" ht="13.5" customHeight="1"/>
    <row r="203" s="4" customFormat="1" ht="13.5" customHeight="1"/>
    <row r="204" s="4" customFormat="1" ht="13.5" customHeight="1"/>
    <row r="205" s="4" customFormat="1" ht="13.5" customHeight="1"/>
    <row r="206" s="4" customFormat="1" ht="13.5" customHeight="1"/>
    <row r="207" s="4" customFormat="1" ht="13.5" customHeight="1"/>
    <row r="208" s="4" customFormat="1" ht="13.5" customHeight="1"/>
    <row r="209" s="4" customFormat="1" ht="13.5" customHeight="1"/>
    <row r="210" s="4" customFormat="1" ht="13.5" customHeight="1"/>
    <row r="211" s="4" customFormat="1" ht="13.5" customHeight="1"/>
    <row r="212" s="4" customFormat="1" ht="13.5" customHeight="1"/>
    <row r="213" s="4" customFormat="1" ht="13.5" customHeight="1"/>
    <row r="214" s="4" customFormat="1" ht="13.5" customHeight="1"/>
    <row r="215" s="4" customFormat="1" ht="13.5" customHeight="1"/>
    <row r="216" s="4" customFormat="1" ht="13.5" customHeight="1"/>
    <row r="217" s="4" customFormat="1" ht="13.5" customHeight="1"/>
    <row r="218" s="4" customFormat="1" ht="13.5" customHeight="1"/>
    <row r="219" s="4" customFormat="1" ht="13.5" customHeight="1"/>
    <row r="220" s="4" customFormat="1" ht="13.5" customHeight="1"/>
    <row r="221" s="4" customFormat="1" ht="13.5" customHeight="1"/>
    <row r="222" s="4" customFormat="1" ht="13.5" customHeight="1"/>
    <row r="223" s="4" customFormat="1" ht="13.5" customHeight="1"/>
    <row r="224" s="4" customFormat="1" ht="13.5" customHeight="1"/>
    <row r="225" s="4" customFormat="1" ht="13.5" customHeight="1"/>
    <row r="226" s="4" customFormat="1" ht="13.5" customHeight="1"/>
    <row r="227" s="4" customFormat="1" ht="13.5" customHeight="1"/>
    <row r="228" s="4" customFormat="1" ht="13.5" customHeight="1"/>
    <row r="229" s="4" customFormat="1" ht="13.5" customHeight="1"/>
    <row r="230" s="4" customFormat="1" ht="13.5" customHeight="1"/>
    <row r="231" s="4" customFormat="1" ht="13.5" customHeight="1"/>
    <row r="232" s="4" customFormat="1" ht="13.5" customHeight="1"/>
    <row r="233" s="4" customFormat="1" ht="13.5" customHeight="1"/>
    <row r="234" s="4" customFormat="1" ht="13.5" customHeight="1"/>
    <row r="235" s="4" customFormat="1" ht="13.5" customHeight="1"/>
    <row r="236" s="4" customFormat="1" ht="13.5" customHeight="1"/>
    <row r="237" s="4" customFormat="1" ht="13.5" customHeight="1"/>
    <row r="238" s="4" customFormat="1" ht="13.5" customHeight="1"/>
    <row r="239" s="4" customFormat="1" ht="13.5" customHeight="1"/>
    <row r="240" s="4" customFormat="1" ht="13.5" customHeight="1"/>
    <row r="241" s="4" customFormat="1" ht="13.5" customHeight="1"/>
    <row r="242" s="4" customFormat="1" ht="13.5" customHeight="1"/>
    <row r="243" s="4" customFormat="1" ht="13.5" customHeight="1"/>
    <row r="244" s="4" customFormat="1" ht="13.5" customHeight="1"/>
    <row r="245" s="4" customFormat="1" ht="13.5" customHeight="1"/>
    <row r="246" s="4" customFormat="1" ht="13.5" customHeight="1"/>
    <row r="247" s="4" customFormat="1" ht="13.5" customHeight="1"/>
    <row r="248" s="4" customFormat="1" ht="13.5" customHeight="1"/>
    <row r="249" s="4" customFormat="1" ht="13.5" customHeight="1"/>
    <row r="250" s="4" customFormat="1" ht="13.5" customHeight="1"/>
    <row r="251" s="4" customFormat="1" ht="13.5" customHeight="1"/>
    <row r="252" s="4" customFormat="1" ht="13.5" customHeight="1"/>
    <row r="253" s="4" customFormat="1" ht="13.5" customHeight="1"/>
    <row r="254" s="4" customFormat="1" ht="13.5" customHeight="1"/>
    <row r="255" s="4" customFormat="1" ht="13.5" customHeight="1"/>
    <row r="256" s="4" customFormat="1" ht="13.5" customHeight="1"/>
    <row r="257" s="4" customFormat="1" ht="13.5" customHeight="1"/>
    <row r="258" s="4" customFormat="1" ht="13.5" customHeight="1"/>
    <row r="259" s="4" customFormat="1" ht="13.5" customHeight="1"/>
    <row r="260" s="4" customFormat="1" ht="13.5" customHeight="1"/>
    <row r="261" s="4" customFormat="1" ht="13.5" customHeight="1"/>
    <row r="262" s="4" customFormat="1" ht="13.5" customHeight="1"/>
    <row r="263" s="4" customFormat="1" ht="13.5" customHeight="1"/>
    <row r="264" s="4" customFormat="1" ht="13.5" customHeight="1"/>
    <row r="265" s="4" customFormat="1" ht="13.5" customHeight="1"/>
    <row r="266" s="4" customFormat="1" ht="13.5" customHeight="1"/>
    <row r="267" s="4" customFormat="1" ht="13.5" customHeight="1"/>
    <row r="268" s="4" customFormat="1" ht="13.5" customHeight="1"/>
    <row r="269" s="4" customFormat="1" ht="13.5" customHeight="1"/>
    <row r="270" s="4" customFormat="1" ht="13.5" customHeight="1"/>
    <row r="271" s="4" customFormat="1" ht="13.5" customHeight="1"/>
    <row r="272" s="4" customFormat="1" ht="13.5" customHeight="1"/>
    <row r="273" s="4" customFormat="1" ht="13.5" customHeight="1"/>
    <row r="274" s="4" customFormat="1" ht="13.5" customHeight="1"/>
    <row r="275" s="4" customFormat="1" ht="13.5" customHeight="1"/>
    <row r="276" s="4" customFormat="1" ht="13.5" customHeight="1"/>
    <row r="277" s="4" customFormat="1" ht="13.5" customHeight="1"/>
    <row r="278" s="4" customFormat="1" ht="13.5" customHeight="1"/>
    <row r="279" s="4" customFormat="1" ht="13.5" customHeight="1"/>
    <row r="280" s="4" customFormat="1" ht="13.5" customHeight="1"/>
    <row r="281" s="4" customFormat="1" ht="13.5" customHeight="1"/>
    <row r="282" s="4" customFormat="1" ht="13.5" customHeight="1"/>
    <row r="283" s="4" customFormat="1" ht="13.5" customHeight="1"/>
    <row r="284" s="4" customFormat="1" ht="13.5" customHeight="1"/>
    <row r="285" s="4" customFormat="1" ht="13.5" customHeight="1"/>
    <row r="286" s="4" customFormat="1" ht="13.5" customHeight="1"/>
    <row r="287" s="4" customFormat="1" ht="13.5" customHeight="1"/>
    <row r="288" s="4" customFormat="1" ht="13.5" customHeight="1"/>
    <row r="289" s="4" customFormat="1" ht="13.5" customHeight="1"/>
    <row r="290" s="4" customFormat="1" ht="13.5" customHeight="1"/>
    <row r="291" s="4" customFormat="1" ht="13.5" customHeight="1"/>
    <row r="292" s="4" customFormat="1" ht="13.5" customHeight="1"/>
    <row r="293" s="4" customFormat="1" ht="13.5" customHeight="1"/>
    <row r="294" s="4" customFormat="1" ht="13.5" customHeight="1"/>
    <row r="295" s="4" customFormat="1" ht="13.5" customHeight="1"/>
    <row r="296" s="4" customFormat="1" ht="13.5" customHeight="1"/>
    <row r="297" s="4" customFormat="1" ht="13.5" customHeight="1"/>
    <row r="298" s="4" customFormat="1" ht="13.5" customHeight="1"/>
    <row r="299" s="4" customFormat="1" ht="13.5" customHeight="1"/>
    <row r="300" s="4" customFormat="1" ht="13.5" customHeight="1"/>
    <row r="301" s="4" customFormat="1" ht="13.5" customHeight="1"/>
    <row r="302" s="4" customFormat="1" ht="13.5" customHeight="1"/>
    <row r="303" s="4" customFormat="1" ht="13.5" customHeight="1"/>
    <row r="304" s="4" customFormat="1" ht="13.5" customHeight="1"/>
    <row r="305" s="4" customFormat="1" ht="13.5" customHeight="1"/>
    <row r="306" s="4" customFormat="1" ht="13.5" customHeight="1"/>
    <row r="307" s="4" customFormat="1" ht="13.5" customHeight="1"/>
    <row r="308" s="4" customFormat="1" ht="13.5" customHeight="1"/>
    <row r="309" s="4" customFormat="1" ht="13.5" customHeight="1"/>
    <row r="310" s="4" customFormat="1" ht="13.5" customHeight="1"/>
    <row r="311" s="4" customFormat="1" ht="13.5" customHeight="1"/>
    <row r="312" s="4" customFormat="1" ht="13.5" customHeight="1"/>
    <row r="313" s="4" customFormat="1" ht="13.5" customHeight="1"/>
    <row r="314" s="4" customFormat="1" ht="13.5" customHeight="1"/>
    <row r="315" s="4" customFormat="1" ht="13.5" customHeight="1"/>
    <row r="316" s="4" customFormat="1" ht="13.5" customHeight="1"/>
    <row r="317" s="4" customFormat="1" ht="13.5" customHeight="1"/>
    <row r="318" s="4" customFormat="1" ht="13.5" customHeight="1"/>
    <row r="319" s="4" customFormat="1" ht="13.5" customHeight="1"/>
    <row r="320" s="4" customFormat="1" ht="13.5" customHeight="1"/>
    <row r="321" s="4" customFormat="1" ht="13.5" customHeight="1"/>
    <row r="322" s="4" customFormat="1" ht="13.5" customHeight="1"/>
    <row r="323" s="4" customFormat="1" ht="13.5" customHeight="1"/>
    <row r="324" s="4" customFormat="1" ht="13.5" customHeight="1"/>
    <row r="325" s="4" customFormat="1" ht="13.5" customHeight="1"/>
    <row r="326" s="4" customFormat="1" ht="13.5" customHeight="1"/>
    <row r="327" s="4" customFormat="1" ht="13.5" customHeight="1"/>
    <row r="328" s="4" customFormat="1" ht="13.5" customHeight="1"/>
    <row r="329" s="4" customFormat="1" ht="13.5" customHeight="1"/>
    <row r="330" s="4" customFormat="1" ht="13.5" customHeight="1"/>
    <row r="331" s="4" customFormat="1" ht="13.5" customHeight="1"/>
    <row r="332" s="4" customFormat="1" ht="13.5" customHeight="1"/>
    <row r="333" s="4" customFormat="1" ht="13.5" customHeight="1"/>
    <row r="334" s="4" customFormat="1" ht="13.5" customHeight="1"/>
    <row r="335" s="4" customFormat="1" ht="13.5" customHeight="1"/>
    <row r="336" s="4" customFormat="1" ht="13.5" customHeight="1"/>
    <row r="337" s="4" customFormat="1" ht="13.5" customHeight="1"/>
    <row r="338" s="4" customFormat="1" ht="13.5" customHeight="1"/>
    <row r="339" s="4" customFormat="1" ht="13.5" customHeight="1"/>
    <row r="340" s="4" customFormat="1" ht="13.5" customHeight="1"/>
    <row r="341" s="4" customFormat="1" ht="13.5" customHeight="1"/>
    <row r="342" s="4" customFormat="1" ht="13.5" customHeight="1"/>
    <row r="343" s="4" customFormat="1" ht="13.5" customHeight="1"/>
    <row r="344" s="4" customFormat="1" ht="13.5" customHeight="1"/>
    <row r="345" s="4" customFormat="1" ht="13.5" customHeight="1"/>
    <row r="346" s="4" customFormat="1" ht="13.5" customHeight="1"/>
    <row r="347" s="4" customFormat="1" ht="13.5" customHeight="1"/>
    <row r="348" s="4" customFormat="1" ht="13.5" customHeight="1"/>
    <row r="349" s="4" customFormat="1" ht="13.5" customHeight="1"/>
    <row r="350" s="4" customFormat="1" ht="13.5" customHeight="1"/>
    <row r="351" s="4" customFormat="1" ht="13.5" customHeight="1"/>
    <row r="352" s="4" customFormat="1" ht="13.5" customHeight="1"/>
    <row r="353" s="4" customFormat="1" ht="13.5" customHeight="1"/>
    <row r="354" s="4" customFormat="1" ht="13.5" customHeight="1"/>
    <row r="355" s="4" customFormat="1" ht="13.5" customHeight="1"/>
    <row r="356" s="4" customFormat="1" ht="13.5" customHeight="1"/>
    <row r="357" s="4" customFormat="1" ht="13.5" customHeight="1"/>
    <row r="358" s="4" customFormat="1" ht="13.5" customHeight="1"/>
    <row r="359" s="4" customFormat="1" ht="13.5" customHeight="1"/>
    <row r="360" s="4" customFormat="1" ht="13.5" customHeight="1"/>
    <row r="361" s="4" customFormat="1" ht="13.5" customHeight="1"/>
    <row r="362" s="4" customFormat="1" ht="13.5" customHeight="1"/>
    <row r="363" s="4" customFormat="1" ht="13.5" customHeight="1"/>
    <row r="364" s="4" customFormat="1" ht="13.5" customHeight="1"/>
    <row r="365" s="4" customFormat="1" ht="13.5" customHeight="1"/>
    <row r="366" s="4" customFormat="1" ht="13.5" customHeight="1"/>
    <row r="367" s="4" customFormat="1" ht="13.5" customHeight="1"/>
    <row r="368" s="4" customFormat="1" ht="13.5" customHeight="1"/>
    <row r="369" s="4" customFormat="1" ht="13.5" customHeight="1"/>
    <row r="370" s="4" customFormat="1" ht="13.5" customHeight="1"/>
    <row r="371" s="4" customFormat="1" ht="13.5" customHeight="1"/>
    <row r="372" s="4" customFormat="1" ht="13.5" customHeight="1"/>
    <row r="373" s="4" customFormat="1" ht="13.5" customHeight="1"/>
    <row r="374" s="4" customFormat="1" ht="13.5" customHeight="1"/>
    <row r="375" s="4" customFormat="1" ht="13.5" customHeight="1"/>
    <row r="376" s="4" customFormat="1" ht="13.5" customHeight="1"/>
    <row r="377" s="4" customFormat="1" ht="13.5" customHeight="1"/>
    <row r="378" s="4" customFormat="1" ht="13.5" customHeight="1"/>
    <row r="379" s="4" customFormat="1" ht="13.5" customHeight="1"/>
    <row r="380" s="4" customFormat="1" ht="13.5" customHeight="1"/>
    <row r="381" s="4" customFormat="1" ht="13.5" customHeight="1"/>
    <row r="382" s="4" customFormat="1" ht="13.5" customHeight="1"/>
    <row r="383" s="4" customFormat="1" ht="13.5" customHeight="1"/>
    <row r="384" s="4" customFormat="1" ht="13.5" customHeight="1"/>
    <row r="385" s="4" customFormat="1" ht="13.5" customHeight="1"/>
    <row r="386" s="4" customFormat="1" ht="13.5" customHeight="1"/>
    <row r="387" s="4" customFormat="1" ht="13.5" customHeight="1"/>
    <row r="388" s="4" customFormat="1" ht="13.5" customHeight="1"/>
    <row r="389" s="4" customFormat="1" ht="13.5" customHeight="1"/>
    <row r="390" s="4" customFormat="1" ht="13.5" customHeight="1"/>
    <row r="391" s="4" customFormat="1" ht="13.5" customHeight="1"/>
    <row r="392" s="4" customFormat="1" ht="13.5" customHeight="1"/>
    <row r="393" s="4" customFormat="1" ht="13.5" customHeight="1"/>
    <row r="394" s="4" customFormat="1" ht="13.5" customHeight="1"/>
    <row r="395" s="4" customFormat="1" ht="13.5" customHeight="1"/>
    <row r="396" s="4" customFormat="1" ht="13.5" customHeight="1"/>
    <row r="397" s="4" customFormat="1" ht="13.5" customHeight="1"/>
    <row r="398" s="4" customFormat="1" ht="13.5" customHeight="1"/>
    <row r="399" s="4" customFormat="1" ht="13.5" customHeight="1"/>
    <row r="400" s="4" customFormat="1" ht="13.5" customHeight="1"/>
    <row r="401" s="4" customFormat="1" ht="13.5" customHeight="1"/>
    <row r="402" s="4" customFormat="1" ht="13.5" customHeight="1"/>
    <row r="403" s="4" customFormat="1" ht="13.5" customHeight="1"/>
    <row r="404" s="4" customFormat="1" ht="13.5" customHeight="1"/>
    <row r="405" s="4" customFormat="1" ht="13.5" customHeight="1"/>
    <row r="406" s="4" customFormat="1" ht="13.5" customHeight="1"/>
    <row r="407" s="4" customFormat="1" ht="13.5" customHeight="1"/>
    <row r="408" s="4" customFormat="1" ht="13.5" customHeight="1"/>
    <row r="409" s="4" customFormat="1" ht="13.5" customHeight="1"/>
    <row r="410" s="4" customFormat="1" ht="13.5" customHeight="1"/>
    <row r="411" s="4" customFormat="1" ht="13.5" customHeight="1"/>
    <row r="412" s="4" customFormat="1" ht="13.5" customHeight="1"/>
    <row r="413" s="4" customFormat="1" ht="13.5" customHeight="1"/>
    <row r="414" s="4" customFormat="1" ht="13.5" customHeight="1"/>
    <row r="415" s="4" customFormat="1" ht="13.5" customHeight="1"/>
    <row r="416" s="4" customFormat="1" ht="13.5" customHeight="1"/>
    <row r="417" s="4" customFormat="1" ht="13.5" customHeight="1"/>
    <row r="418" s="4" customFormat="1" ht="13.5" customHeight="1"/>
    <row r="419" s="4" customFormat="1" ht="13.5" customHeight="1"/>
    <row r="420" s="4" customFormat="1" ht="13.5" customHeight="1"/>
    <row r="421" s="4" customFormat="1" ht="13.5" customHeight="1"/>
    <row r="422" s="4" customFormat="1" ht="13.5" customHeight="1"/>
    <row r="423" s="4" customFormat="1" ht="13.5" customHeight="1"/>
    <row r="424" s="4" customFormat="1" ht="13.5" customHeight="1"/>
    <row r="425" s="4" customFormat="1" ht="13.5" customHeight="1"/>
    <row r="426" s="4" customFormat="1" ht="13.5" customHeight="1"/>
    <row r="427" s="4" customFormat="1" ht="13.5" customHeight="1"/>
    <row r="428" s="4" customFormat="1" ht="13.5" customHeight="1"/>
    <row r="429" s="4" customFormat="1" ht="13.5" customHeight="1"/>
    <row r="430" s="4" customFormat="1" ht="13.5" customHeight="1"/>
    <row r="431" s="4" customFormat="1" ht="13.5" customHeight="1"/>
    <row r="432" s="4" customFormat="1" ht="13.5" customHeight="1"/>
    <row r="433" s="4" customFormat="1" ht="13.5" customHeight="1"/>
    <row r="434" s="4" customFormat="1" ht="13.5" customHeight="1"/>
    <row r="435" s="4" customFormat="1" ht="13.5" customHeight="1"/>
    <row r="436" s="4" customFormat="1" ht="13.5" customHeight="1"/>
    <row r="437" s="4" customFormat="1" ht="13.5" customHeight="1"/>
    <row r="438" s="4" customFormat="1" ht="13.5" customHeight="1"/>
    <row r="439" s="4" customFormat="1" ht="13.5" customHeight="1"/>
    <row r="440" s="4" customFormat="1" ht="13.5" customHeight="1"/>
    <row r="441" s="4" customFormat="1" ht="13.5" customHeight="1"/>
    <row r="442" s="4" customFormat="1" ht="13.5" customHeight="1"/>
    <row r="443" s="4" customFormat="1" ht="13.5" customHeight="1"/>
    <row r="444" s="4" customFormat="1" ht="13.5" customHeight="1"/>
    <row r="445" s="4" customFormat="1" ht="13.5" customHeight="1"/>
    <row r="446" s="4" customFormat="1" ht="13.5" customHeight="1"/>
    <row r="447" s="4" customFormat="1" ht="13.5" customHeight="1"/>
    <row r="448" s="4" customFormat="1" ht="13.5" customHeight="1"/>
    <row r="449" s="4" customFormat="1" ht="13.5" customHeight="1"/>
    <row r="450" s="4" customFormat="1" ht="13.5" customHeight="1"/>
    <row r="451" s="4" customFormat="1" ht="13.5" customHeight="1"/>
    <row r="452" s="4" customFormat="1" ht="13.5" customHeight="1"/>
    <row r="453" s="4" customFormat="1" ht="13.5" customHeight="1"/>
    <row r="454" s="4" customFormat="1" ht="13.5" customHeight="1"/>
    <row r="455" s="4" customFormat="1" ht="13.5" customHeight="1"/>
    <row r="456" s="4" customFormat="1" ht="13.5" customHeight="1"/>
    <row r="457" s="4" customFormat="1" ht="13.5" customHeight="1"/>
    <row r="458" s="4" customFormat="1" ht="13.5" customHeight="1"/>
    <row r="459" s="4" customFormat="1" ht="13.5" customHeight="1"/>
    <row r="460" s="4" customFormat="1" ht="13.5" customHeight="1"/>
    <row r="461" s="4" customFormat="1" ht="13.5" customHeight="1"/>
    <row r="462" s="4" customFormat="1" ht="13.5" customHeight="1"/>
    <row r="463" s="4" customFormat="1" ht="13.5" customHeight="1"/>
    <row r="464" s="4" customFormat="1" ht="13.5" customHeight="1"/>
    <row r="465" s="4" customFormat="1" ht="13.5" customHeight="1"/>
    <row r="466" s="4" customFormat="1" ht="13.5" customHeight="1"/>
    <row r="467" s="4" customFormat="1" ht="13.5" customHeight="1"/>
    <row r="468" s="4" customFormat="1" ht="13.5" customHeight="1"/>
    <row r="469" s="4" customFormat="1" ht="13.5" customHeight="1"/>
    <row r="470" s="4" customFormat="1" ht="13.5" customHeight="1"/>
    <row r="471" s="4" customFormat="1" ht="13.5" customHeight="1"/>
    <row r="472" s="4" customFormat="1" ht="13.5" customHeight="1"/>
    <row r="473" s="4" customFormat="1" ht="13.5" customHeight="1"/>
    <row r="474" s="4" customFormat="1" ht="13.5" customHeight="1"/>
    <row r="475" s="4" customFormat="1" ht="13.5" customHeight="1"/>
    <row r="476" s="4" customFormat="1" ht="13.5" customHeight="1"/>
    <row r="477" s="4" customFormat="1" ht="13.5" customHeight="1"/>
    <row r="478" s="4" customFormat="1" ht="13.5" customHeight="1"/>
    <row r="479" s="4" customFormat="1" ht="13.5" customHeight="1"/>
    <row r="480" s="4" customFormat="1" ht="13.5" customHeight="1"/>
    <row r="481" s="4" customFormat="1" ht="13.5" customHeight="1"/>
    <row r="482" s="4" customFormat="1" ht="13.5" customHeight="1"/>
    <row r="483" s="4" customFormat="1" ht="13.5" customHeight="1"/>
    <row r="484" s="4" customFormat="1" ht="13.5" customHeight="1"/>
    <row r="485" s="4" customFormat="1" ht="13.5" customHeight="1"/>
    <row r="486" s="4" customFormat="1" ht="13.5" customHeight="1"/>
    <row r="487" s="4" customFormat="1" ht="13.5" customHeight="1"/>
    <row r="488" s="4" customFormat="1" ht="13.5" customHeight="1"/>
    <row r="489" s="4" customFormat="1" ht="13.5" customHeight="1"/>
    <row r="490" s="4" customFormat="1" ht="13.5" customHeight="1"/>
    <row r="491" s="4" customFormat="1" ht="13.5" customHeight="1"/>
    <row r="492" s="4" customFormat="1" ht="13.5" customHeight="1"/>
    <row r="493" s="4" customFormat="1" ht="13.5" customHeight="1"/>
    <row r="494" s="4" customFormat="1" ht="13.5" customHeight="1"/>
    <row r="495" s="4" customFormat="1" ht="13.5" customHeight="1"/>
    <row r="496" s="4" customFormat="1" ht="13.5" customHeight="1"/>
    <row r="497" s="4" customFormat="1" ht="13.5" customHeight="1"/>
    <row r="498" s="4" customFormat="1" ht="13.5" customHeight="1"/>
    <row r="499" s="4" customFormat="1" ht="13.5" customHeight="1"/>
    <row r="500" s="4" customFormat="1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3">
    <mergeCell ref="E5:I5"/>
    <mergeCell ref="A13:G13"/>
    <mergeCell ref="H13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Z27"/>
  <sheetViews>
    <sheetView zoomScale="90" zoomScaleNormal="90" zoomScalePageLayoutView="0" workbookViewId="0" topLeftCell="A1">
      <selection activeCell="X10" sqref="X10"/>
    </sheetView>
  </sheetViews>
  <sheetFormatPr defaultColWidth="6.7109375" defaultRowHeight="12.75"/>
  <cols>
    <col min="1" max="1" width="33.28125" style="4" customWidth="1"/>
    <col min="2" max="23" width="6.7109375" style="4" customWidth="1"/>
    <col min="24" max="26" width="7.8515625" style="4" customWidth="1"/>
    <col min="27" max="16384" width="6.7109375" style="4" customWidth="1"/>
  </cols>
  <sheetData>
    <row r="1" ht="12">
      <c r="A1" s="40" t="s">
        <v>7</v>
      </c>
    </row>
    <row r="3" ht="12">
      <c r="A3" s="9" t="s">
        <v>53</v>
      </c>
    </row>
    <row r="4" spans="1:2" ht="12">
      <c r="A4" s="9" t="s">
        <v>54</v>
      </c>
      <c r="B4" s="4">
        <v>10</v>
      </c>
    </row>
    <row r="5" spans="1:2" ht="12">
      <c r="A5" s="9" t="s">
        <v>4</v>
      </c>
      <c r="B5" s="4">
        <v>22</v>
      </c>
    </row>
    <row r="7" spans="1:26" ht="12">
      <c r="A7" s="9" t="s">
        <v>55</v>
      </c>
      <c r="B7" s="43" t="s">
        <v>20</v>
      </c>
      <c r="C7" s="43">
        <v>1</v>
      </c>
      <c r="D7" s="43">
        <v>1</v>
      </c>
      <c r="E7" s="43">
        <v>1</v>
      </c>
      <c r="F7" s="43">
        <v>2</v>
      </c>
      <c r="G7" s="43">
        <v>2</v>
      </c>
      <c r="H7" s="43">
        <v>3</v>
      </c>
      <c r="I7" s="43">
        <v>3</v>
      </c>
      <c r="J7" s="43">
        <v>3</v>
      </c>
      <c r="K7" s="43">
        <v>4</v>
      </c>
      <c r="L7" s="43">
        <v>4</v>
      </c>
      <c r="M7" s="43">
        <v>5</v>
      </c>
      <c r="N7" s="43">
        <v>5</v>
      </c>
      <c r="O7" s="43">
        <v>6</v>
      </c>
      <c r="P7" s="43">
        <v>6</v>
      </c>
      <c r="Q7" s="43">
        <v>6</v>
      </c>
      <c r="R7" s="43">
        <v>7</v>
      </c>
      <c r="S7" s="43">
        <v>8</v>
      </c>
      <c r="T7" s="43">
        <v>8</v>
      </c>
      <c r="U7" s="43">
        <v>9</v>
      </c>
      <c r="V7" s="43">
        <v>9</v>
      </c>
      <c r="W7" s="43">
        <v>10</v>
      </c>
      <c r="X7" s="12" t="s">
        <v>59</v>
      </c>
      <c r="Y7" s="12" t="s">
        <v>61</v>
      </c>
      <c r="Z7" s="12" t="s">
        <v>62</v>
      </c>
    </row>
    <row r="8" spans="1:26" ht="12">
      <c r="A8" s="41" t="s">
        <v>56</v>
      </c>
      <c r="B8" s="43">
        <v>1</v>
      </c>
      <c r="C8" s="43">
        <v>2</v>
      </c>
      <c r="D8" s="43">
        <v>3</v>
      </c>
      <c r="E8" s="43">
        <v>4</v>
      </c>
      <c r="F8" s="43">
        <v>3</v>
      </c>
      <c r="G8" s="43">
        <v>7</v>
      </c>
      <c r="H8" s="43">
        <v>2</v>
      </c>
      <c r="I8" s="43">
        <v>4</v>
      </c>
      <c r="J8" s="43">
        <v>5</v>
      </c>
      <c r="K8" s="43">
        <v>6</v>
      </c>
      <c r="L8" s="43">
        <v>9</v>
      </c>
      <c r="M8" s="43">
        <v>6</v>
      </c>
      <c r="N8" s="43">
        <v>7</v>
      </c>
      <c r="O8" s="43">
        <v>5</v>
      </c>
      <c r="P8" s="43">
        <v>8</v>
      </c>
      <c r="Q8" s="43">
        <v>9</v>
      </c>
      <c r="R8" s="43">
        <v>10</v>
      </c>
      <c r="S8" s="43">
        <v>7</v>
      </c>
      <c r="T8" s="43">
        <v>10</v>
      </c>
      <c r="U8" s="43">
        <v>8</v>
      </c>
      <c r="V8" s="43">
        <v>10</v>
      </c>
      <c r="W8" s="43" t="s">
        <v>20</v>
      </c>
      <c r="X8" s="12" t="s">
        <v>60</v>
      </c>
      <c r="Y8" s="12"/>
      <c r="Z8" s="12"/>
    </row>
    <row r="9" spans="2:26" ht="12.75" thickBo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2"/>
      <c r="Y9" s="12"/>
      <c r="Z9" s="12"/>
    </row>
    <row r="10" spans="1:26" ht="15.75" thickBot="1">
      <c r="A10" s="9" t="s">
        <v>57</v>
      </c>
      <c r="B10" s="48">
        <v>1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74">
        <f>SUMPRODUCT(cij,xij)</f>
        <v>335</v>
      </c>
      <c r="Y10" s="12"/>
      <c r="Z10" s="12"/>
    </row>
    <row r="11" spans="24:26" ht="12.75" thickBot="1">
      <c r="X11" s="12"/>
      <c r="Y11" s="12"/>
      <c r="Z11" s="12"/>
    </row>
    <row r="12" spans="1:26" ht="12.75" thickBot="1">
      <c r="A12" s="55" t="s">
        <v>58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57"/>
      <c r="Z12" s="58"/>
    </row>
    <row r="13" spans="1:26" ht="12">
      <c r="A13" s="54" t="s">
        <v>63</v>
      </c>
      <c r="B13" s="42">
        <v>1</v>
      </c>
      <c r="C13" s="42">
        <v>-1</v>
      </c>
      <c r="D13" s="42">
        <v>-1</v>
      </c>
      <c r="E13" s="42">
        <v>-1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75">
        <f aca="true" t="shared" si="0" ref="X13:X22">SUMPRODUCT(B13:W13,xij)</f>
        <v>0</v>
      </c>
      <c r="Y13" s="47" t="s">
        <v>64</v>
      </c>
      <c r="Z13" s="63">
        <v>0</v>
      </c>
    </row>
    <row r="14" spans="1:26" ht="12">
      <c r="A14" s="52" t="s">
        <v>65</v>
      </c>
      <c r="B14" s="14"/>
      <c r="C14" s="14">
        <v>1</v>
      </c>
      <c r="D14" s="14"/>
      <c r="E14" s="14"/>
      <c r="F14" s="14">
        <v>-1</v>
      </c>
      <c r="G14" s="14">
        <v>-1</v>
      </c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76">
        <f t="shared" si="0"/>
        <v>0</v>
      </c>
      <c r="Y14" s="44" t="s">
        <v>64</v>
      </c>
      <c r="Z14" s="64">
        <v>0</v>
      </c>
    </row>
    <row r="15" spans="1:26" ht="12">
      <c r="A15" s="52" t="s">
        <v>66</v>
      </c>
      <c r="B15" s="14"/>
      <c r="C15" s="14"/>
      <c r="D15" s="14">
        <v>1</v>
      </c>
      <c r="E15" s="14"/>
      <c r="F15" s="14">
        <v>1</v>
      </c>
      <c r="G15" s="14"/>
      <c r="H15" s="14">
        <v>-1</v>
      </c>
      <c r="I15" s="14">
        <v>-1</v>
      </c>
      <c r="J15" s="14">
        <v>-1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76">
        <f t="shared" si="0"/>
        <v>0</v>
      </c>
      <c r="Y15" s="44" t="s">
        <v>64</v>
      </c>
      <c r="Z15" s="64">
        <v>0</v>
      </c>
    </row>
    <row r="16" spans="1:26" ht="12">
      <c r="A16" s="52" t="s">
        <v>67</v>
      </c>
      <c r="B16" s="14"/>
      <c r="C16" s="14"/>
      <c r="D16" s="14"/>
      <c r="E16" s="14">
        <v>1</v>
      </c>
      <c r="F16" s="14"/>
      <c r="G16" s="14"/>
      <c r="H16" s="14"/>
      <c r="I16" s="14">
        <v>1</v>
      </c>
      <c r="J16" s="14"/>
      <c r="K16" s="14">
        <v>-1</v>
      </c>
      <c r="L16" s="14">
        <v>-1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76">
        <f t="shared" si="0"/>
        <v>0</v>
      </c>
      <c r="Y16" s="44" t="s">
        <v>64</v>
      </c>
      <c r="Z16" s="64">
        <v>0</v>
      </c>
    </row>
    <row r="17" spans="1:26" ht="12">
      <c r="A17" s="52" t="s">
        <v>68</v>
      </c>
      <c r="B17" s="14"/>
      <c r="C17" s="14"/>
      <c r="D17" s="14"/>
      <c r="E17" s="14"/>
      <c r="F17" s="14"/>
      <c r="G17" s="14">
        <v>1</v>
      </c>
      <c r="H17" s="14"/>
      <c r="I17" s="14"/>
      <c r="J17" s="14"/>
      <c r="K17" s="14"/>
      <c r="L17" s="14"/>
      <c r="M17" s="14"/>
      <c r="N17" s="14">
        <v>1</v>
      </c>
      <c r="O17" s="14"/>
      <c r="P17" s="14"/>
      <c r="Q17" s="14"/>
      <c r="R17" s="14">
        <v>-1</v>
      </c>
      <c r="S17" s="14">
        <v>1</v>
      </c>
      <c r="T17" s="14"/>
      <c r="U17" s="14"/>
      <c r="V17" s="14"/>
      <c r="W17" s="14"/>
      <c r="X17" s="76">
        <f t="shared" si="0"/>
        <v>0</v>
      </c>
      <c r="Y17" s="44" t="s">
        <v>64</v>
      </c>
      <c r="Z17" s="64">
        <v>0</v>
      </c>
    </row>
    <row r="18" spans="1:26" ht="12">
      <c r="A18" s="52" t="s">
        <v>69</v>
      </c>
      <c r="B18" s="14"/>
      <c r="C18" s="14"/>
      <c r="D18" s="14"/>
      <c r="E18" s="14"/>
      <c r="F18" s="14"/>
      <c r="G18" s="14"/>
      <c r="H18" s="14"/>
      <c r="I18" s="14"/>
      <c r="J18" s="14">
        <v>1</v>
      </c>
      <c r="K18" s="14"/>
      <c r="L18" s="14"/>
      <c r="M18" s="14">
        <v>-1</v>
      </c>
      <c r="N18" s="14">
        <v>-1</v>
      </c>
      <c r="O18" s="14">
        <v>1</v>
      </c>
      <c r="P18" s="14"/>
      <c r="Q18" s="14"/>
      <c r="R18" s="14"/>
      <c r="S18" s="14"/>
      <c r="T18" s="14"/>
      <c r="U18" s="14"/>
      <c r="V18" s="14"/>
      <c r="W18" s="14"/>
      <c r="X18" s="76">
        <f t="shared" si="0"/>
        <v>0</v>
      </c>
      <c r="Y18" s="44" t="s">
        <v>64</v>
      </c>
      <c r="Z18" s="64">
        <v>0</v>
      </c>
    </row>
    <row r="19" spans="1:26" ht="12">
      <c r="A19" s="52" t="s">
        <v>70</v>
      </c>
      <c r="B19" s="14"/>
      <c r="C19" s="14"/>
      <c r="D19" s="14"/>
      <c r="E19" s="14"/>
      <c r="F19" s="14"/>
      <c r="G19" s="14"/>
      <c r="H19" s="14"/>
      <c r="I19" s="14"/>
      <c r="J19" s="14"/>
      <c r="K19" s="14">
        <v>1</v>
      </c>
      <c r="L19" s="14"/>
      <c r="M19" s="14">
        <v>1</v>
      </c>
      <c r="N19" s="14"/>
      <c r="O19" s="14">
        <v>-1</v>
      </c>
      <c r="P19" s="14">
        <v>-1</v>
      </c>
      <c r="Q19" s="14">
        <v>-1</v>
      </c>
      <c r="R19" s="14"/>
      <c r="S19" s="14"/>
      <c r="T19" s="14"/>
      <c r="U19" s="14"/>
      <c r="V19" s="14"/>
      <c r="W19" s="14"/>
      <c r="X19" s="76">
        <f t="shared" si="0"/>
        <v>0</v>
      </c>
      <c r="Y19" s="44" t="s">
        <v>64</v>
      </c>
      <c r="Z19" s="64">
        <v>0</v>
      </c>
    </row>
    <row r="20" spans="1:26" ht="12">
      <c r="A20" s="52" t="s">
        <v>71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>
        <v>1</v>
      </c>
      <c r="R20" s="14"/>
      <c r="S20" s="14"/>
      <c r="T20" s="14"/>
      <c r="U20" s="14">
        <v>-1</v>
      </c>
      <c r="V20" s="14">
        <v>-1</v>
      </c>
      <c r="W20" s="14"/>
      <c r="X20" s="76">
        <f t="shared" si="0"/>
        <v>0</v>
      </c>
      <c r="Y20" s="44" t="s">
        <v>64</v>
      </c>
      <c r="Z20" s="64">
        <v>0</v>
      </c>
    </row>
    <row r="21" spans="1:26" ht="12">
      <c r="A21" s="52" t="s">
        <v>72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</v>
      </c>
      <c r="Q21" s="14"/>
      <c r="R21" s="14"/>
      <c r="S21" s="14">
        <v>-1</v>
      </c>
      <c r="T21" s="14">
        <v>-1</v>
      </c>
      <c r="U21" s="14">
        <v>1</v>
      </c>
      <c r="V21" s="14"/>
      <c r="W21" s="14"/>
      <c r="X21" s="76">
        <f t="shared" si="0"/>
        <v>0</v>
      </c>
      <c r="Y21" s="44" t="s">
        <v>64</v>
      </c>
      <c r="Z21" s="64">
        <v>0</v>
      </c>
    </row>
    <row r="22" spans="1:26" ht="12.75" thickBot="1">
      <c r="A22" s="53" t="s">
        <v>73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>
        <v>1</v>
      </c>
      <c r="S22" s="62"/>
      <c r="T22" s="62">
        <v>1</v>
      </c>
      <c r="U22" s="62"/>
      <c r="V22" s="62">
        <v>1</v>
      </c>
      <c r="W22" s="62">
        <v>-1</v>
      </c>
      <c r="X22" s="76">
        <f t="shared" si="0"/>
        <v>0</v>
      </c>
      <c r="Y22" s="44" t="s">
        <v>64</v>
      </c>
      <c r="Z22" s="64">
        <v>0</v>
      </c>
    </row>
    <row r="23" spans="1:26" ht="15.75" thickBot="1">
      <c r="A23" s="59" t="s">
        <v>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9"/>
      <c r="Y23" s="70"/>
      <c r="Z23" s="71"/>
    </row>
    <row r="24" spans="1:26" ht="12">
      <c r="A24" s="50" t="s">
        <v>75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72"/>
      <c r="Y24" s="65"/>
      <c r="Z24" s="66"/>
    </row>
    <row r="25" spans="1:26" ht="12.75" thickBot="1">
      <c r="A25" s="51" t="s">
        <v>76</v>
      </c>
      <c r="B25" s="67" t="s">
        <v>20</v>
      </c>
      <c r="C25" s="68">
        <v>200</v>
      </c>
      <c r="D25" s="68">
        <v>300</v>
      </c>
      <c r="E25" s="68">
        <v>400</v>
      </c>
      <c r="F25" s="68">
        <v>60</v>
      </c>
      <c r="G25" s="68">
        <v>115</v>
      </c>
      <c r="H25" s="68">
        <v>20</v>
      </c>
      <c r="I25" s="68">
        <v>40</v>
      </c>
      <c r="J25" s="68">
        <v>70</v>
      </c>
      <c r="K25" s="68">
        <v>30</v>
      </c>
      <c r="L25" s="68">
        <v>125</v>
      </c>
      <c r="M25" s="68">
        <v>70</v>
      </c>
      <c r="N25" s="68">
        <v>30</v>
      </c>
      <c r="O25" s="68">
        <v>40</v>
      </c>
      <c r="P25" s="68">
        <v>40</v>
      </c>
      <c r="Q25" s="68">
        <v>75</v>
      </c>
      <c r="R25" s="68">
        <v>110</v>
      </c>
      <c r="S25" s="68">
        <v>50</v>
      </c>
      <c r="T25" s="68">
        <v>800</v>
      </c>
      <c r="U25" s="68">
        <v>70</v>
      </c>
      <c r="V25" s="68">
        <v>300</v>
      </c>
      <c r="W25" s="68" t="s">
        <v>20</v>
      </c>
      <c r="X25" s="73"/>
      <c r="Y25" s="60"/>
      <c r="Z25" s="61"/>
    </row>
    <row r="27" spans="1:23" ht="15">
      <c r="A27" s="9" t="s">
        <v>77</v>
      </c>
      <c r="B27" s="77">
        <v>335</v>
      </c>
      <c r="C27" s="77">
        <v>110</v>
      </c>
      <c r="D27" s="77">
        <v>70</v>
      </c>
      <c r="E27" s="77">
        <v>155</v>
      </c>
      <c r="F27" s="77">
        <v>0</v>
      </c>
      <c r="G27" s="77">
        <v>110</v>
      </c>
      <c r="H27" s="77">
        <v>0</v>
      </c>
      <c r="I27" s="77">
        <v>0</v>
      </c>
      <c r="J27" s="77">
        <v>70</v>
      </c>
      <c r="K27" s="77">
        <v>30</v>
      </c>
      <c r="L27" s="77">
        <v>125</v>
      </c>
      <c r="M27" s="77">
        <v>70</v>
      </c>
      <c r="N27" s="77">
        <v>0</v>
      </c>
      <c r="O27" s="77">
        <v>0</v>
      </c>
      <c r="P27" s="77">
        <v>25</v>
      </c>
      <c r="Q27" s="77">
        <v>75</v>
      </c>
      <c r="R27" s="77">
        <v>110</v>
      </c>
      <c r="S27" s="77">
        <v>0</v>
      </c>
      <c r="T27" s="77">
        <v>25</v>
      </c>
      <c r="U27" s="77">
        <v>0</v>
      </c>
      <c r="V27" s="77">
        <v>200</v>
      </c>
      <c r="W27" s="77">
        <v>335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Fig5-01.xlsx</dc:title>
  <dc:subject>L'acheminement de palettes</dc:subject>
  <dc:creator>Patrick Veilleux &amp; Nathalie Perrier &amp; Jean Bertrand Gauthier &amp; Roch Ouellet</dc:creator>
  <cp:keywords/>
  <dc:description>Méthodes de  planification en transport</dc:description>
  <cp:lastModifiedBy>Yasser Valcárcel Miro</cp:lastModifiedBy>
  <cp:lastPrinted>2008-02-26T16:17:08Z</cp:lastPrinted>
  <dcterms:created xsi:type="dcterms:W3CDTF">2007-04-20T16:37:32Z</dcterms:created>
  <dcterms:modified xsi:type="dcterms:W3CDTF">2015-12-05T15:17:56Z</dcterms:modified>
  <cp:category>Chiffrier construit par un gabarit</cp:category>
  <cp:version/>
  <cp:contentType/>
  <cp:contentStatus/>
</cp:coreProperties>
</file>