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P\"/>
    </mc:Choice>
  </mc:AlternateContent>
  <bookViews>
    <workbookView xWindow="0" yWindow="0" windowWidth="20490" windowHeight="9045"/>
  </bookViews>
  <sheets>
    <sheet name="Ma" sheetId="3" r:id="rId1"/>
    <sheet name="Mb" sheetId="4" r:id="rId2"/>
    <sheet name="Mc" sheetId="5" r:id="rId3"/>
  </sheets>
  <definedNames>
    <definedName name="cj" localSheetId="0">Ma!$B$10:$I$10</definedName>
    <definedName name="cj" localSheetId="1">Mb!$B$10:$O$10</definedName>
    <definedName name="cj" localSheetId="2">Mc!$B$10:$Q$10</definedName>
    <definedName name="m" localSheetId="0">Ma!$B$5</definedName>
    <definedName name="m" localSheetId="1">Mb!$B$5</definedName>
    <definedName name="m" localSheetId="2">Mc!$B$5</definedName>
    <definedName name="n" localSheetId="0">Ma!$C$5</definedName>
    <definedName name="n" localSheetId="1">Mb!$C$5</definedName>
    <definedName name="n" localSheetId="2">Mc!$C$5</definedName>
    <definedName name="solver_adj" localSheetId="0" hidden="1">Ma!$B$23:$I$23</definedName>
    <definedName name="solver_adj" localSheetId="1" hidden="1">Mb!$B$32:$O$32</definedName>
    <definedName name="solver_adj" localSheetId="2" hidden="1">Mc!$B$32:$Q$32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Ma!$J$13:$J$15</definedName>
    <definedName name="solver_lhs1" localSheetId="1" hidden="1">Mb!$J$32:$O$32</definedName>
    <definedName name="solver_lhs1" localSheetId="2" hidden="1">Mc!$J$32:$O$32</definedName>
    <definedName name="solver_lhs2" localSheetId="0" hidden="1">Ma!$J$16:$J$17</definedName>
    <definedName name="solver_lhs2" localSheetId="1" hidden="1">Mb!$B$32:$I$32</definedName>
    <definedName name="solver_lhs2" localSheetId="2" hidden="1">Mc!$B$32:$I$32</definedName>
    <definedName name="solver_lhs3" localSheetId="0" hidden="1">Ma!$J$18:$J$19</definedName>
    <definedName name="solver_lhs3" localSheetId="1" hidden="1">Mb!$P$13:$P$15</definedName>
    <definedName name="solver_lhs3" localSheetId="2" hidden="1">Mc!$R$13:$R$15</definedName>
    <definedName name="solver_lhs4" localSheetId="0" hidden="1">Ma!$B$23:$I$23</definedName>
    <definedName name="solver_lhs4" localSheetId="1" hidden="1">Mb!$P$16:$P$17</definedName>
    <definedName name="solver_lhs4" localSheetId="2" hidden="1">Mc!$R$16:$R$17</definedName>
    <definedName name="solver_lhs5" localSheetId="1" hidden="1">Mb!$P$18:$P$19</definedName>
    <definedName name="solver_lhs5" localSheetId="2" hidden="1">Mc!$R$18:$R$19</definedName>
    <definedName name="solver_lhs6" localSheetId="1" hidden="1">Mb!$P$20:$P$22</definedName>
    <definedName name="solver_lhs6" localSheetId="2" hidden="1">Mc!$R$20:$R$22</definedName>
    <definedName name="solver_lhs7" localSheetId="1" hidden="1">Mb!$P$23:$P$28</definedName>
    <definedName name="solver_lhs7" localSheetId="2" hidden="1">Mc!$R$23:$R$28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4</definedName>
    <definedName name="solver_num" localSheetId="1" hidden="1">7</definedName>
    <definedName name="solver_num" localSheetId="2" hidden="1">7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Ma!$J$10</definedName>
    <definedName name="solver_opt" localSheetId="1" hidden="1">Mb!$P$10</definedName>
    <definedName name="solver_opt" localSheetId="2" hidden="1">Mc!$R$10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3</definedName>
    <definedName name="solver_rel1" localSheetId="1" hidden="1">5</definedName>
    <definedName name="solver_rel1" localSheetId="2" hidden="1">5</definedName>
    <definedName name="solver_rel2" localSheetId="0" hidden="1">2</definedName>
    <definedName name="solver_rel2" localSheetId="1" hidden="1">4</definedName>
    <definedName name="solver_rel2" localSheetId="2" hidden="1">4</definedName>
    <definedName name="solver_rel3" localSheetId="0" hidden="1">1</definedName>
    <definedName name="solver_rel3" localSheetId="1" hidden="1">3</definedName>
    <definedName name="solver_rel3" localSheetId="2" hidden="1">3</definedName>
    <definedName name="solver_rel4" localSheetId="0" hidden="1">4</definedName>
    <definedName name="solver_rel4" localSheetId="1" hidden="1">2</definedName>
    <definedName name="solver_rel4" localSheetId="2" hidden="1">2</definedName>
    <definedName name="solver_rel5" localSheetId="1" hidden="1">1</definedName>
    <definedName name="solver_rel5" localSheetId="2" hidden="1">1</definedName>
    <definedName name="solver_rel6" localSheetId="1" hidden="1">2</definedName>
    <definedName name="solver_rel6" localSheetId="2" hidden="1">2</definedName>
    <definedName name="solver_rel7" localSheetId="1" hidden="1">3</definedName>
    <definedName name="solver_rel7" localSheetId="2" hidden="1">3</definedName>
    <definedName name="solver_rhs1" localSheetId="0" hidden="1">Ma!$L$13:$L$15</definedName>
    <definedName name="solver_rhs1" localSheetId="1" hidden="1">binaire</definedName>
    <definedName name="solver_rhs1" localSheetId="2" hidden="1">binaire</definedName>
    <definedName name="solver_rhs2" localSheetId="0" hidden="1">Ma!$L$16:$L$17</definedName>
    <definedName name="solver_rhs2" localSheetId="1" hidden="1">entier</definedName>
    <definedName name="solver_rhs2" localSheetId="2" hidden="1">entier</definedName>
    <definedName name="solver_rhs3" localSheetId="0" hidden="1">Ma!$L$18:$L$19</definedName>
    <definedName name="solver_rhs3" localSheetId="1" hidden="1">Mb!$R$13:$R$15</definedName>
    <definedName name="solver_rhs3" localSheetId="2" hidden="1">Mc!$T$13:$T$15</definedName>
    <definedName name="solver_rhs4" localSheetId="0" hidden="1">entier</definedName>
    <definedName name="solver_rhs4" localSheetId="1" hidden="1">Mb!$R$16:$R$17</definedName>
    <definedName name="solver_rhs4" localSheetId="2" hidden="1">Mc!$T$16:$T$17</definedName>
    <definedName name="solver_rhs5" localSheetId="1" hidden="1">Mb!$R$18:$R$19</definedName>
    <definedName name="solver_rhs5" localSheetId="2" hidden="1">Mc!$T$18:$T$19</definedName>
    <definedName name="solver_rhs6" localSheetId="1" hidden="1">Mb!$R$20:$R$22</definedName>
    <definedName name="solver_rhs6" localSheetId="2" hidden="1">Mc!$T$20:$T$22</definedName>
    <definedName name="solver_rhs7" localSheetId="1" hidden="1">Mb!$R$23:$R$28</definedName>
    <definedName name="solver_rhs7" localSheetId="2" hidden="1">Mc!$T$23:$T$28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</definedName>
    <definedName name="solver_tol" localSheetId="1" hidden="1">0</definedName>
    <definedName name="solver_tol" localSheetId="2" hidden="1">0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xj" localSheetId="0">Ma!$B$23:$I$23</definedName>
    <definedName name="xj" localSheetId="1">Mb!$B$32:$O$32</definedName>
    <definedName name="xj" localSheetId="2">Mc!$B$32:$Q$32</definedName>
    <definedName name="z" localSheetId="0">Ma!$J$10</definedName>
    <definedName name="z" localSheetId="1">Mb!$P$10</definedName>
    <definedName name="z" localSheetId="2">Mc!$R$10</definedName>
  </definedNames>
  <calcPr calcId="152511" calcOnSave="0"/>
</workbook>
</file>

<file path=xl/calcChain.xml><?xml version="1.0" encoding="utf-8"?>
<calcChain xmlns="http://schemas.openxmlformats.org/spreadsheetml/2006/main">
  <c r="R10" i="5" l="1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P17" i="4"/>
  <c r="P18" i="4"/>
  <c r="P19" i="4"/>
  <c r="P20" i="4"/>
  <c r="P21" i="4"/>
  <c r="P22" i="4"/>
  <c r="P23" i="4"/>
  <c r="P24" i="4"/>
  <c r="P25" i="4"/>
  <c r="P10" i="4"/>
  <c r="P13" i="4"/>
  <c r="P14" i="4"/>
  <c r="P15" i="4"/>
  <c r="P16" i="4"/>
  <c r="P26" i="4"/>
  <c r="P27" i="4"/>
  <c r="P28" i="4"/>
  <c r="J14" i="3"/>
  <c r="J15" i="3"/>
  <c r="J16" i="3"/>
  <c r="J19" i="3"/>
  <c r="J18" i="3"/>
  <c r="J17" i="3"/>
  <c r="J13" i="3"/>
  <c r="J10" i="3"/>
</calcChain>
</file>

<file path=xl/sharedStrings.xml><?xml version="1.0" encoding="utf-8"?>
<sst xmlns="http://schemas.openxmlformats.org/spreadsheetml/2006/main" count="185" uniqueCount="48">
  <si>
    <t>Disp A</t>
  </si>
  <si>
    <t>Disp B</t>
  </si>
  <si>
    <t>&lt;=</t>
  </si>
  <si>
    <t>&gt;=</t>
  </si>
  <si>
    <t>=</t>
  </si>
  <si>
    <t>0-1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</si>
  <si>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</si>
  <si>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</si>
  <si>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</si>
  <si>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</si>
  <si>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</si>
  <si>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</si>
  <si>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</si>
  <si>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</si>
  <si>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t>Problème de minimisation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</si>
  <si>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</si>
  <si>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t>xCA</t>
  </si>
  <si>
    <t>xCB</t>
  </si>
  <si>
    <t>xRA</t>
  </si>
  <si>
    <t>xRB</t>
  </si>
  <si>
    <t>xLA</t>
  </si>
  <si>
    <t>xLB</t>
  </si>
  <si>
    <t>yA</t>
  </si>
  <si>
    <t>yB</t>
  </si>
  <si>
    <t>Commande C</t>
  </si>
  <si>
    <t>Commande R</t>
  </si>
  <si>
    <t>Commande L</t>
  </si>
  <si>
    <t>Défn yA</t>
  </si>
  <si>
    <t>Défn yB</t>
  </si>
  <si>
    <t>Ent</t>
  </si>
  <si>
    <t>vCA</t>
  </si>
  <si>
    <t>vCB</t>
  </si>
  <si>
    <t>vRA</t>
  </si>
  <si>
    <t>vRB</t>
  </si>
  <si>
    <t>vLA</t>
  </si>
  <si>
    <t>vLB</t>
  </si>
  <si>
    <t>Choix C</t>
  </si>
  <si>
    <t>Choix R</t>
  </si>
  <si>
    <t>Choix L</t>
  </si>
  <si>
    <t>Lien CA</t>
  </si>
  <si>
    <t>Lien CB</t>
  </si>
  <si>
    <t>Lien RA</t>
  </si>
  <si>
    <t>Lien RB</t>
  </si>
  <si>
    <t>Lien LA</t>
  </si>
  <si>
    <t>Lien LB</t>
  </si>
  <si>
    <t>sA</t>
  </si>
  <si>
    <t>sB</t>
  </si>
  <si>
    <t>MOG2-31  Rachat de l'usine d'un concurrent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</si>
</sst>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1" xfId="0" applyNumberFormat="1" applyFont="1" applyFill="1" applyBorder="1"/>
    <xf numFmtId="3" fontId="6" fillId="2" borderId="2" xfId="0" applyNumberFormat="1" applyFont="1" applyFill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0" xfId="0" applyNumberFormat="1" applyBorder="1"/>
    <xf numFmtId="0" fontId="0" fillId="0" borderId="4" xfId="0" applyBorder="1" applyAlignment="1">
      <alignment horizontal="center"/>
    </xf>
    <xf numFmtId="3" fontId="0" fillId="0" borderId="6" xfId="0" applyNumberFormat="1" applyBorder="1"/>
    <xf numFmtId="0" fontId="0" fillId="0" borderId="7" xfId="0" applyBorder="1" applyAlignment="1">
      <alignment horizontal="center"/>
    </xf>
    <xf numFmtId="3" fontId="0" fillId="0" borderId="8" xfId="0" applyNumberFormat="1" applyBorder="1"/>
    <xf numFmtId="0" fontId="0" fillId="0" borderId="9" xfId="0" applyBorder="1" applyAlignment="1">
      <alignment horizontal="center"/>
    </xf>
    <xf numFmtId="3" fontId="0" fillId="0" borderId="11" xfId="0" applyNumberFormat="1" applyBorder="1"/>
    <xf numFmtId="3" fontId="6" fillId="2" borderId="3" xfId="0" applyNumberFormat="1" applyFont="1" applyFill="1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/>
    <xf numFmtId="3" fontId="0" fillId="0" borderId="10" xfId="0" applyNumberFormat="1" applyBorder="1"/>
    <xf numFmtId="3" fontId="0" fillId="3" borderId="4" xfId="0" applyNumberFormat="1" applyFill="1" applyBorder="1"/>
    <xf numFmtId="3" fontId="0" fillId="3" borderId="7" xfId="0" applyNumberFormat="1" applyFill="1" applyBorder="1"/>
    <xf numFmtId="3" fontId="0" fillId="3" borderId="9" xfId="0" applyNumberFormat="1" applyFill="1" applyBorder="1"/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S33" sqref="S33"/>
    </sheetView>
  </sheetViews>
  <sheetFormatPr baseColWidth="10" defaultRowHeight="12.75" x14ac:dyDescent="0.2"/>
  <cols>
    <col min="1" max="1" width="30.140625" customWidth="1"/>
    <col min="2" max="9" width="7.28515625" customWidth="1"/>
    <col min="10" max="10" width="10.5703125" customWidth="1"/>
    <col min="11" max="11" width="5.42578125" customWidth="1"/>
    <col min="12" max="12" width="6.42578125" customWidth="1"/>
  </cols>
  <sheetData>
    <row r="1" spans="1:13" ht="15.75" x14ac:dyDescent="0.25">
      <c r="A1" s="10" t="s">
        <v>47</v>
      </c>
    </row>
    <row r="3" spans="1:13" x14ac:dyDescent="0.2">
      <c r="A3" s="2" t="s">
        <v>14</v>
      </c>
    </row>
    <row r="5" spans="1:13" x14ac:dyDescent="0.2">
      <c r="A5" s="1" t="s">
        <v>15</v>
      </c>
      <c r="B5">
        <v>7</v>
      </c>
      <c r="C5">
        <v>8</v>
      </c>
    </row>
    <row r="8" spans="1:13" x14ac:dyDescent="0.2">
      <c r="A8" s="1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6" t="s">
        <v>22</v>
      </c>
      <c r="I8" s="6" t="s">
        <v>23</v>
      </c>
      <c r="J8" s="11" t="s">
        <v>11</v>
      </c>
      <c r="K8" s="12" t="s">
        <v>12</v>
      </c>
      <c r="L8" s="11" t="s">
        <v>13</v>
      </c>
      <c r="M8" s="3"/>
    </row>
    <row r="10" spans="1:13" ht="14.25" x14ac:dyDescent="0.25">
      <c r="A10" s="1" t="s">
        <v>8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350</v>
      </c>
      <c r="I10" s="17">
        <v>300</v>
      </c>
      <c r="J10" s="14">
        <f>SUMPRODUCT(cj,xj)</f>
        <v>1895000</v>
      </c>
    </row>
    <row r="12" spans="1:13" x14ac:dyDescent="0.2">
      <c r="A12" s="1" t="s">
        <v>7</v>
      </c>
    </row>
    <row r="13" spans="1:13" x14ac:dyDescent="0.2">
      <c r="A13" t="s">
        <v>24</v>
      </c>
      <c r="B13" s="18">
        <v>1</v>
      </c>
      <c r="C13" s="19">
        <v>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39">
        <f t="shared" ref="J13:J19" si="0">SUMPRODUCT(B13:I13,xj)</f>
        <v>1000</v>
      </c>
      <c r="K13" s="27" t="s">
        <v>3</v>
      </c>
      <c r="L13" s="28">
        <v>1000</v>
      </c>
    </row>
    <row r="14" spans="1:13" x14ac:dyDescent="0.2">
      <c r="A14" t="s">
        <v>25</v>
      </c>
      <c r="B14" s="21">
        <v>0</v>
      </c>
      <c r="C14" s="3">
        <v>0</v>
      </c>
      <c r="D14" s="3">
        <v>1</v>
      </c>
      <c r="E14" s="3">
        <v>1</v>
      </c>
      <c r="F14" s="3">
        <v>0</v>
      </c>
      <c r="G14" s="3">
        <v>0</v>
      </c>
      <c r="H14" s="3">
        <v>0</v>
      </c>
      <c r="I14" s="22">
        <v>0</v>
      </c>
      <c r="J14" s="40">
        <f t="shared" si="0"/>
        <v>500</v>
      </c>
      <c r="K14" s="29" t="s">
        <v>3</v>
      </c>
      <c r="L14" s="22">
        <v>500</v>
      </c>
    </row>
    <row r="15" spans="1:13" x14ac:dyDescent="0.2">
      <c r="A15" t="s">
        <v>26</v>
      </c>
      <c r="B15" s="21">
        <v>0</v>
      </c>
      <c r="C15" s="3">
        <v>0</v>
      </c>
      <c r="D15" s="3">
        <v>0</v>
      </c>
      <c r="E15" s="3">
        <v>0</v>
      </c>
      <c r="F15" s="3">
        <v>1</v>
      </c>
      <c r="G15" s="3">
        <v>1</v>
      </c>
      <c r="H15" s="3">
        <v>0</v>
      </c>
      <c r="I15" s="22">
        <v>0</v>
      </c>
      <c r="J15" s="40">
        <f t="shared" si="0"/>
        <v>1200</v>
      </c>
      <c r="K15" s="29" t="s">
        <v>3</v>
      </c>
      <c r="L15" s="30">
        <v>1200</v>
      </c>
    </row>
    <row r="16" spans="1:13" x14ac:dyDescent="0.2">
      <c r="A16" t="s">
        <v>27</v>
      </c>
      <c r="B16" s="21">
        <v>-2</v>
      </c>
      <c r="C16" s="3">
        <v>0</v>
      </c>
      <c r="D16" s="3">
        <v>-4</v>
      </c>
      <c r="E16" s="3">
        <v>0</v>
      </c>
      <c r="F16" s="3">
        <v>-3</v>
      </c>
      <c r="G16" s="3">
        <v>0</v>
      </c>
      <c r="H16" s="3">
        <v>1</v>
      </c>
      <c r="I16" s="22">
        <v>0</v>
      </c>
      <c r="J16" s="40">
        <f t="shared" si="0"/>
        <v>0</v>
      </c>
      <c r="K16" s="29" t="s">
        <v>4</v>
      </c>
      <c r="L16" s="22">
        <v>0</v>
      </c>
    </row>
    <row r="17" spans="1:12" x14ac:dyDescent="0.2">
      <c r="A17" t="s">
        <v>28</v>
      </c>
      <c r="B17" s="21">
        <v>0</v>
      </c>
      <c r="C17" s="3">
        <v>-4</v>
      </c>
      <c r="D17" s="3">
        <v>0</v>
      </c>
      <c r="E17" s="3">
        <v>-3</v>
      </c>
      <c r="F17" s="3">
        <v>0</v>
      </c>
      <c r="G17" s="3">
        <v>-2</v>
      </c>
      <c r="H17" s="3">
        <v>0</v>
      </c>
      <c r="I17" s="22">
        <v>1</v>
      </c>
      <c r="J17" s="40">
        <f t="shared" si="0"/>
        <v>0</v>
      </c>
      <c r="K17" s="29" t="s">
        <v>4</v>
      </c>
      <c r="L17" s="22">
        <v>0</v>
      </c>
    </row>
    <row r="18" spans="1:12" x14ac:dyDescent="0.2">
      <c r="A18" t="s">
        <v>0</v>
      </c>
      <c r="B18" s="21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22">
        <v>0</v>
      </c>
      <c r="J18" s="40">
        <f t="shared" si="0"/>
        <v>1900</v>
      </c>
      <c r="K18" s="29" t="s">
        <v>2</v>
      </c>
      <c r="L18" s="30">
        <v>1900</v>
      </c>
    </row>
    <row r="19" spans="1:12" x14ac:dyDescent="0.2">
      <c r="A19" t="s">
        <v>1</v>
      </c>
      <c r="B19" s="23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5">
        <v>1</v>
      </c>
      <c r="J19" s="41">
        <f t="shared" si="0"/>
        <v>4100</v>
      </c>
      <c r="K19" s="31" t="s">
        <v>2</v>
      </c>
      <c r="L19" s="32">
        <v>4200</v>
      </c>
    </row>
    <row r="21" spans="1:12" x14ac:dyDescent="0.2">
      <c r="A21" s="1" t="s">
        <v>10</v>
      </c>
      <c r="B21" s="4" t="s">
        <v>29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12" x14ac:dyDescent="0.2">
      <c r="K22" s="7"/>
    </row>
    <row r="23" spans="1:12" ht="14.25" x14ac:dyDescent="0.25">
      <c r="A23" s="1" t="s">
        <v>9</v>
      </c>
      <c r="B23" s="33">
        <v>950</v>
      </c>
      <c r="C23" s="13">
        <v>50</v>
      </c>
      <c r="D23" s="13">
        <v>0</v>
      </c>
      <c r="E23" s="13">
        <v>500</v>
      </c>
      <c r="F23" s="13">
        <v>0</v>
      </c>
      <c r="G23" s="13">
        <v>1200</v>
      </c>
      <c r="H23" s="13">
        <v>1900</v>
      </c>
      <c r="I23" s="13">
        <v>4100</v>
      </c>
      <c r="K23" s="7"/>
      <c r="L23" s="8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T33" sqref="T33"/>
    </sheetView>
  </sheetViews>
  <sheetFormatPr baseColWidth="10" defaultRowHeight="12.75" x14ac:dyDescent="0.2"/>
  <cols>
    <col min="1" max="1" width="30.140625" customWidth="1"/>
    <col min="2" max="15" width="6.7109375" customWidth="1"/>
    <col min="16" max="16" width="10.28515625" customWidth="1"/>
    <col min="17" max="17" width="5.42578125" customWidth="1"/>
    <col min="18" max="18" width="6.42578125" customWidth="1"/>
  </cols>
  <sheetData>
    <row r="1" spans="1:19" ht="15.75" x14ac:dyDescent="0.25">
      <c r="A1" s="10" t="s">
        <v>47</v>
      </c>
    </row>
    <row r="3" spans="1:19" x14ac:dyDescent="0.2">
      <c r="A3" s="2" t="s">
        <v>14</v>
      </c>
    </row>
    <row r="5" spans="1:19" x14ac:dyDescent="0.2">
      <c r="A5" s="1" t="s">
        <v>15</v>
      </c>
      <c r="B5">
        <v>16</v>
      </c>
      <c r="C5">
        <v>14</v>
      </c>
    </row>
    <row r="8" spans="1:19" x14ac:dyDescent="0.2">
      <c r="A8" s="1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6" t="s">
        <v>22</v>
      </c>
      <c r="I8" s="6" t="s">
        <v>23</v>
      </c>
      <c r="J8" s="6" t="s">
        <v>30</v>
      </c>
      <c r="K8" s="6" t="s">
        <v>31</v>
      </c>
      <c r="L8" s="6" t="s">
        <v>32</v>
      </c>
      <c r="M8" s="6" t="s">
        <v>33</v>
      </c>
      <c r="N8" s="6" t="s">
        <v>34</v>
      </c>
      <c r="O8" s="6" t="s">
        <v>35</v>
      </c>
      <c r="P8" s="11" t="s">
        <v>11</v>
      </c>
      <c r="Q8" s="12" t="s">
        <v>12</v>
      </c>
      <c r="R8" s="11" t="s">
        <v>13</v>
      </c>
      <c r="S8" s="3"/>
    </row>
    <row r="9" spans="1:19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9" ht="14.25" x14ac:dyDescent="0.25">
      <c r="A10" s="1" t="s">
        <v>8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350</v>
      </c>
      <c r="I10" s="16">
        <v>300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>
        <v>0</v>
      </c>
      <c r="P10" s="14">
        <f>SUMPRODUCT(cj,xj)</f>
        <v>1895000</v>
      </c>
    </row>
    <row r="11" spans="1:19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9" x14ac:dyDescent="0.2">
      <c r="A12" s="1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9" x14ac:dyDescent="0.2">
      <c r="A13" t="s">
        <v>24</v>
      </c>
      <c r="B13" s="18">
        <v>1</v>
      </c>
      <c r="C13" s="19">
        <v>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0">
        <v>0</v>
      </c>
      <c r="P13" s="39">
        <f t="shared" ref="P13:P28" si="0">SUMPRODUCT(B13:O13,xj)</f>
        <v>1000</v>
      </c>
      <c r="Q13" s="27" t="s">
        <v>3</v>
      </c>
      <c r="R13" s="28">
        <v>1000</v>
      </c>
    </row>
    <row r="14" spans="1:19" x14ac:dyDescent="0.2">
      <c r="A14" t="s">
        <v>25</v>
      </c>
      <c r="B14" s="21">
        <v>0</v>
      </c>
      <c r="C14" s="3">
        <v>0</v>
      </c>
      <c r="D14" s="3">
        <v>1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22">
        <v>0</v>
      </c>
      <c r="P14" s="40">
        <f t="shared" si="0"/>
        <v>500</v>
      </c>
      <c r="Q14" s="29" t="s">
        <v>3</v>
      </c>
      <c r="R14" s="22">
        <v>500</v>
      </c>
    </row>
    <row r="15" spans="1:19" x14ac:dyDescent="0.2">
      <c r="A15" t="s">
        <v>26</v>
      </c>
      <c r="B15" s="21">
        <v>0</v>
      </c>
      <c r="C15" s="3">
        <v>0</v>
      </c>
      <c r="D15" s="3">
        <v>0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22">
        <v>0</v>
      </c>
      <c r="P15" s="40">
        <f t="shared" si="0"/>
        <v>1200</v>
      </c>
      <c r="Q15" s="29" t="s">
        <v>3</v>
      </c>
      <c r="R15" s="30">
        <v>1200</v>
      </c>
    </row>
    <row r="16" spans="1:19" x14ac:dyDescent="0.2">
      <c r="A16" t="s">
        <v>27</v>
      </c>
      <c r="B16" s="21">
        <v>-2</v>
      </c>
      <c r="C16" s="3">
        <v>0</v>
      </c>
      <c r="D16" s="3">
        <v>-4</v>
      </c>
      <c r="E16" s="3">
        <v>0</v>
      </c>
      <c r="F16" s="3">
        <v>-3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22">
        <v>0</v>
      </c>
      <c r="P16" s="40">
        <f t="shared" si="0"/>
        <v>-2.2737367544323206E-13</v>
      </c>
      <c r="Q16" s="29" t="s">
        <v>4</v>
      </c>
      <c r="R16" s="22">
        <v>0</v>
      </c>
    </row>
    <row r="17" spans="1:18" x14ac:dyDescent="0.2">
      <c r="A17" t="s">
        <v>28</v>
      </c>
      <c r="B17" s="21">
        <v>0</v>
      </c>
      <c r="C17" s="3">
        <v>-4</v>
      </c>
      <c r="D17" s="3">
        <v>0</v>
      </c>
      <c r="E17" s="3">
        <v>-3</v>
      </c>
      <c r="F17" s="3">
        <v>0</v>
      </c>
      <c r="G17" s="3">
        <v>-2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22">
        <v>0</v>
      </c>
      <c r="P17" s="40">
        <f t="shared" si="0"/>
        <v>0</v>
      </c>
      <c r="Q17" s="29" t="s">
        <v>4</v>
      </c>
      <c r="R17" s="22">
        <v>0</v>
      </c>
    </row>
    <row r="18" spans="1:18" x14ac:dyDescent="0.2">
      <c r="A18" t="s">
        <v>0</v>
      </c>
      <c r="B18" s="21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22">
        <v>0</v>
      </c>
      <c r="P18" s="40">
        <f t="shared" si="0"/>
        <v>1900</v>
      </c>
      <c r="Q18" s="29" t="s">
        <v>2</v>
      </c>
      <c r="R18" s="30">
        <v>1900</v>
      </c>
    </row>
    <row r="19" spans="1:18" x14ac:dyDescent="0.2">
      <c r="A19" t="s">
        <v>1</v>
      </c>
      <c r="B19" s="21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22">
        <v>0</v>
      </c>
      <c r="P19" s="40">
        <f t="shared" si="0"/>
        <v>4100</v>
      </c>
      <c r="Q19" s="29" t="s">
        <v>2</v>
      </c>
      <c r="R19" s="30">
        <v>4200</v>
      </c>
    </row>
    <row r="20" spans="1:18" x14ac:dyDescent="0.2">
      <c r="A20" t="s">
        <v>36</v>
      </c>
      <c r="B20" s="21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22">
        <v>0</v>
      </c>
      <c r="P20" s="40">
        <f t="shared" si="0"/>
        <v>0.99999999999999978</v>
      </c>
      <c r="Q20" s="29" t="s">
        <v>4</v>
      </c>
      <c r="R20" s="22">
        <v>1</v>
      </c>
    </row>
    <row r="21" spans="1:18" x14ac:dyDescent="0.2">
      <c r="A21" t="s">
        <v>37</v>
      </c>
      <c r="B21" s="21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1</v>
      </c>
      <c r="N21" s="3">
        <v>0</v>
      </c>
      <c r="O21" s="22">
        <v>0</v>
      </c>
      <c r="P21" s="40">
        <f t="shared" si="0"/>
        <v>1</v>
      </c>
      <c r="Q21" s="29" t="s">
        <v>4</v>
      </c>
      <c r="R21" s="22">
        <v>1</v>
      </c>
    </row>
    <row r="22" spans="1:18" x14ac:dyDescent="0.2">
      <c r="A22" s="5" t="s">
        <v>38</v>
      </c>
      <c r="B22" s="21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22">
        <v>1</v>
      </c>
      <c r="P22" s="40">
        <f t="shared" si="0"/>
        <v>1</v>
      </c>
      <c r="Q22" s="29" t="s">
        <v>4</v>
      </c>
      <c r="R22" s="22">
        <v>1</v>
      </c>
    </row>
    <row r="23" spans="1:18" x14ac:dyDescent="0.2">
      <c r="A23" t="s">
        <v>39</v>
      </c>
      <c r="B23" s="21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26">
        <v>-1000</v>
      </c>
      <c r="K23" s="3">
        <v>0</v>
      </c>
      <c r="L23" s="3">
        <v>0</v>
      </c>
      <c r="M23" s="3">
        <v>0</v>
      </c>
      <c r="N23" s="3">
        <v>0</v>
      </c>
      <c r="O23" s="22">
        <v>0</v>
      </c>
      <c r="P23" s="40">
        <f t="shared" si="0"/>
        <v>0</v>
      </c>
      <c r="Q23" s="29" t="s">
        <v>3</v>
      </c>
      <c r="R23" s="22">
        <v>0</v>
      </c>
    </row>
    <row r="24" spans="1:18" x14ac:dyDescent="0.2">
      <c r="A24" t="s">
        <v>40</v>
      </c>
      <c r="B24" s="34">
        <v>0</v>
      </c>
      <c r="C24" s="6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26">
        <v>-1000</v>
      </c>
      <c r="L24" s="3">
        <v>0</v>
      </c>
      <c r="M24" s="3">
        <v>0</v>
      </c>
      <c r="N24" s="3">
        <v>0</v>
      </c>
      <c r="O24" s="22">
        <v>0</v>
      </c>
      <c r="P24" s="40">
        <f t="shared" si="0"/>
        <v>1.6342482922482304E-13</v>
      </c>
      <c r="Q24" s="29" t="s">
        <v>3</v>
      </c>
      <c r="R24" s="22">
        <v>0</v>
      </c>
    </row>
    <row r="25" spans="1:18" x14ac:dyDescent="0.2">
      <c r="A25" t="s">
        <v>41</v>
      </c>
      <c r="B25" s="34">
        <v>0</v>
      </c>
      <c r="C25" s="6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-500</v>
      </c>
      <c r="M25" s="3">
        <v>0</v>
      </c>
      <c r="N25" s="3">
        <v>0</v>
      </c>
      <c r="O25" s="22">
        <v>0</v>
      </c>
      <c r="P25" s="40">
        <f t="shared" si="0"/>
        <v>0</v>
      </c>
      <c r="Q25" s="29" t="s">
        <v>3</v>
      </c>
      <c r="R25" s="22">
        <v>0</v>
      </c>
    </row>
    <row r="26" spans="1:18" x14ac:dyDescent="0.2">
      <c r="A26" t="s">
        <v>42</v>
      </c>
      <c r="B26" s="34">
        <v>0</v>
      </c>
      <c r="C26" s="6">
        <v>0</v>
      </c>
      <c r="D26" s="6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-500</v>
      </c>
      <c r="N26" s="3">
        <v>0</v>
      </c>
      <c r="O26" s="22">
        <v>0</v>
      </c>
      <c r="P26" s="40">
        <f t="shared" si="0"/>
        <v>0</v>
      </c>
      <c r="Q26" s="29" t="s">
        <v>3</v>
      </c>
      <c r="R26" s="22">
        <v>0</v>
      </c>
    </row>
    <row r="27" spans="1:18" x14ac:dyDescent="0.2">
      <c r="A27" t="s">
        <v>43</v>
      </c>
      <c r="B27" s="34">
        <v>0</v>
      </c>
      <c r="C27" s="6">
        <v>0</v>
      </c>
      <c r="D27" s="6">
        <v>0</v>
      </c>
      <c r="E27" s="6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6">
        <v>-1200</v>
      </c>
      <c r="O27" s="22">
        <v>0</v>
      </c>
      <c r="P27" s="42">
        <f t="shared" si="0"/>
        <v>2.028412160459678E-14</v>
      </c>
      <c r="Q27" s="29" t="s">
        <v>3</v>
      </c>
      <c r="R27" s="22">
        <v>0</v>
      </c>
    </row>
    <row r="28" spans="1:18" x14ac:dyDescent="0.2">
      <c r="A28" t="s">
        <v>44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24">
        <v>1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32">
        <v>-1200</v>
      </c>
      <c r="P28" s="41">
        <f t="shared" si="0"/>
        <v>0</v>
      </c>
      <c r="Q28" s="31" t="s">
        <v>3</v>
      </c>
      <c r="R28" s="25">
        <v>0</v>
      </c>
    </row>
    <row r="30" spans="1:18" x14ac:dyDescent="0.2">
      <c r="A30" s="1" t="s">
        <v>10</v>
      </c>
      <c r="B30" s="4" t="s">
        <v>29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  <c r="J30" s="6" t="s">
        <v>5</v>
      </c>
      <c r="K30" s="6" t="s">
        <v>5</v>
      </c>
      <c r="L30" s="6" t="s">
        <v>5</v>
      </c>
      <c r="M30" s="4" t="s">
        <v>5</v>
      </c>
      <c r="N30" s="4" t="s">
        <v>5</v>
      </c>
      <c r="O30" s="4" t="s">
        <v>5</v>
      </c>
    </row>
    <row r="31" spans="1:18" x14ac:dyDescent="0.2">
      <c r="Q31" s="7"/>
    </row>
    <row r="32" spans="1:18" ht="14.25" x14ac:dyDescent="0.25">
      <c r="A32" s="1" t="s">
        <v>9</v>
      </c>
      <c r="B32" s="33">
        <v>950</v>
      </c>
      <c r="C32" s="13">
        <v>50</v>
      </c>
      <c r="D32" s="13">
        <v>0</v>
      </c>
      <c r="E32" s="13">
        <v>500</v>
      </c>
      <c r="F32" s="13">
        <v>5.6843418860808015E-14</v>
      </c>
      <c r="G32" s="13">
        <v>1200</v>
      </c>
      <c r="H32" s="13">
        <v>1900</v>
      </c>
      <c r="I32" s="13">
        <v>4100</v>
      </c>
      <c r="J32" s="9">
        <v>0.95</v>
      </c>
      <c r="K32" s="9">
        <v>4.9999999999999836E-2</v>
      </c>
      <c r="L32" s="13">
        <v>0</v>
      </c>
      <c r="M32" s="13">
        <v>1</v>
      </c>
      <c r="N32" s="13">
        <v>3.0466081046842693E-17</v>
      </c>
      <c r="O32" s="13">
        <v>1</v>
      </c>
      <c r="Q32" s="7"/>
      <c r="R32" s="8"/>
    </row>
  </sheetData>
  <phoneticPr fontId="8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V33" sqref="V33"/>
    </sheetView>
  </sheetViews>
  <sheetFormatPr baseColWidth="10" defaultRowHeight="12.75" x14ac:dyDescent="0.2"/>
  <cols>
    <col min="1" max="1" width="30.140625" customWidth="1"/>
    <col min="2" max="17" width="6.7109375" customWidth="1"/>
    <col min="18" max="18" width="10.28515625" customWidth="1"/>
    <col min="19" max="19" width="5.42578125" customWidth="1"/>
    <col min="20" max="20" width="6.42578125" customWidth="1"/>
  </cols>
  <sheetData>
    <row r="1" spans="1:21" ht="15.75" x14ac:dyDescent="0.25">
      <c r="A1" s="10" t="s">
        <v>47</v>
      </c>
    </row>
    <row r="3" spans="1:21" x14ac:dyDescent="0.2">
      <c r="A3" s="2" t="s">
        <v>14</v>
      </c>
    </row>
    <row r="5" spans="1:21" x14ac:dyDescent="0.2">
      <c r="A5" s="1" t="s">
        <v>15</v>
      </c>
      <c r="B5">
        <v>16</v>
      </c>
      <c r="C5">
        <v>16</v>
      </c>
    </row>
    <row r="8" spans="1:21" x14ac:dyDescent="0.2">
      <c r="A8" s="1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6" t="s">
        <v>22</v>
      </c>
      <c r="I8" s="6" t="s">
        <v>23</v>
      </c>
      <c r="J8" s="6" t="s">
        <v>30</v>
      </c>
      <c r="K8" s="6" t="s">
        <v>31</v>
      </c>
      <c r="L8" s="6" t="s">
        <v>32</v>
      </c>
      <c r="M8" s="6" t="s">
        <v>33</v>
      </c>
      <c r="N8" s="6" t="s">
        <v>34</v>
      </c>
      <c r="O8" s="6" t="s">
        <v>35</v>
      </c>
      <c r="P8" s="6" t="s">
        <v>45</v>
      </c>
      <c r="Q8" s="6" t="s">
        <v>46</v>
      </c>
      <c r="R8" s="11" t="s">
        <v>11</v>
      </c>
      <c r="S8" s="12" t="s">
        <v>12</v>
      </c>
      <c r="T8" s="11" t="s">
        <v>13</v>
      </c>
      <c r="U8" s="3"/>
    </row>
    <row r="9" spans="1:2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21" ht="14.25" x14ac:dyDescent="0.25">
      <c r="A10" s="1" t="s">
        <v>8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350</v>
      </c>
      <c r="I10" s="16">
        <v>300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100</v>
      </c>
      <c r="Q10" s="17">
        <v>100</v>
      </c>
      <c r="R10" s="14">
        <f>SUMPRODUCT(cj,xj)</f>
        <v>1880000</v>
      </c>
    </row>
    <row r="11" spans="1:2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1" x14ac:dyDescent="0.2">
      <c r="A12" s="1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21" x14ac:dyDescent="0.2">
      <c r="A13" t="s">
        <v>24</v>
      </c>
      <c r="B13" s="18">
        <v>1</v>
      </c>
      <c r="C13" s="19">
        <v>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39">
        <f t="shared" ref="R13:R28" si="0">SUMPRODUCT(B13:Q13,xj)</f>
        <v>1000</v>
      </c>
      <c r="S13" s="27" t="s">
        <v>3</v>
      </c>
      <c r="T13" s="28">
        <v>1000</v>
      </c>
    </row>
    <row r="14" spans="1:21" x14ac:dyDescent="0.2">
      <c r="A14" t="s">
        <v>25</v>
      </c>
      <c r="B14" s="21">
        <v>0</v>
      </c>
      <c r="C14" s="3">
        <v>0</v>
      </c>
      <c r="D14" s="3">
        <v>1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22">
        <v>0</v>
      </c>
      <c r="R14" s="40">
        <f t="shared" si="0"/>
        <v>500</v>
      </c>
      <c r="S14" s="29" t="s">
        <v>3</v>
      </c>
      <c r="T14" s="22">
        <v>500</v>
      </c>
    </row>
    <row r="15" spans="1:21" x14ac:dyDescent="0.2">
      <c r="A15" t="s">
        <v>26</v>
      </c>
      <c r="B15" s="21">
        <v>0</v>
      </c>
      <c r="C15" s="3">
        <v>0</v>
      </c>
      <c r="D15" s="3">
        <v>0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2">
        <v>0</v>
      </c>
      <c r="R15" s="40">
        <f t="shared" si="0"/>
        <v>1200</v>
      </c>
      <c r="S15" s="29" t="s">
        <v>3</v>
      </c>
      <c r="T15" s="30">
        <v>1200</v>
      </c>
    </row>
    <row r="16" spans="1:21" x14ac:dyDescent="0.2">
      <c r="A16" t="s">
        <v>27</v>
      </c>
      <c r="B16" s="21">
        <v>-2</v>
      </c>
      <c r="C16" s="3">
        <v>0</v>
      </c>
      <c r="D16" s="3">
        <v>-4</v>
      </c>
      <c r="E16" s="3">
        <v>0</v>
      </c>
      <c r="F16" s="3">
        <v>-3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2">
        <v>0</v>
      </c>
      <c r="R16" s="40">
        <f t="shared" si="0"/>
        <v>0</v>
      </c>
      <c r="S16" s="29" t="s">
        <v>4</v>
      </c>
      <c r="T16" s="22">
        <v>0</v>
      </c>
    </row>
    <row r="17" spans="1:20" x14ac:dyDescent="0.2">
      <c r="A17" t="s">
        <v>28</v>
      </c>
      <c r="B17" s="21">
        <v>0</v>
      </c>
      <c r="C17" s="3">
        <v>-4</v>
      </c>
      <c r="D17" s="3">
        <v>0</v>
      </c>
      <c r="E17" s="3">
        <v>-3</v>
      </c>
      <c r="F17" s="3">
        <v>0</v>
      </c>
      <c r="G17" s="3">
        <v>-2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22">
        <v>0</v>
      </c>
      <c r="R17" s="40">
        <f t="shared" si="0"/>
        <v>0</v>
      </c>
      <c r="S17" s="29" t="s">
        <v>4</v>
      </c>
      <c r="T17" s="22">
        <v>0</v>
      </c>
    </row>
    <row r="18" spans="1:20" x14ac:dyDescent="0.2">
      <c r="A18" t="s">
        <v>0</v>
      </c>
      <c r="B18" s="21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-1</v>
      </c>
      <c r="Q18" s="22">
        <v>0</v>
      </c>
      <c r="R18" s="40">
        <f t="shared" si="0"/>
        <v>1900.0000000000002</v>
      </c>
      <c r="S18" s="29" t="s">
        <v>2</v>
      </c>
      <c r="T18" s="30">
        <v>1900</v>
      </c>
    </row>
    <row r="19" spans="1:20" x14ac:dyDescent="0.2">
      <c r="A19" t="s">
        <v>1</v>
      </c>
      <c r="B19" s="21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7">
        <v>-1</v>
      </c>
      <c r="R19" s="40">
        <f t="shared" si="0"/>
        <v>3900</v>
      </c>
      <c r="S19" s="29" t="s">
        <v>2</v>
      </c>
      <c r="T19" s="30">
        <v>4200</v>
      </c>
    </row>
    <row r="20" spans="1:20" x14ac:dyDescent="0.2">
      <c r="A20" t="s">
        <v>36</v>
      </c>
      <c r="B20" s="21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22">
        <v>0</v>
      </c>
      <c r="R20" s="40">
        <f t="shared" si="0"/>
        <v>1</v>
      </c>
      <c r="S20" s="29" t="s">
        <v>4</v>
      </c>
      <c r="T20" s="22">
        <v>1</v>
      </c>
    </row>
    <row r="21" spans="1:20" x14ac:dyDescent="0.2">
      <c r="A21" t="s">
        <v>37</v>
      </c>
      <c r="B21" s="21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22">
        <v>0</v>
      </c>
      <c r="R21" s="40">
        <f t="shared" si="0"/>
        <v>1</v>
      </c>
      <c r="S21" s="29" t="s">
        <v>4</v>
      </c>
      <c r="T21" s="22">
        <v>1</v>
      </c>
    </row>
    <row r="22" spans="1:20" x14ac:dyDescent="0.2">
      <c r="A22" s="5" t="s">
        <v>38</v>
      </c>
      <c r="B22" s="21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1</v>
      </c>
      <c r="P22" s="3">
        <v>0</v>
      </c>
      <c r="Q22" s="22">
        <v>0</v>
      </c>
      <c r="R22" s="40">
        <f t="shared" si="0"/>
        <v>1</v>
      </c>
      <c r="S22" s="29" t="s">
        <v>4</v>
      </c>
      <c r="T22" s="22">
        <v>1</v>
      </c>
    </row>
    <row r="23" spans="1:20" x14ac:dyDescent="0.2">
      <c r="A23" t="s">
        <v>39</v>
      </c>
      <c r="B23" s="21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26">
        <v>-1000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2">
        <v>0</v>
      </c>
      <c r="R23" s="40">
        <f t="shared" si="0"/>
        <v>0</v>
      </c>
      <c r="S23" s="29" t="s">
        <v>3</v>
      </c>
      <c r="T23" s="22">
        <v>0</v>
      </c>
    </row>
    <row r="24" spans="1:20" x14ac:dyDescent="0.2">
      <c r="A24" t="s">
        <v>40</v>
      </c>
      <c r="B24" s="34">
        <v>0</v>
      </c>
      <c r="C24" s="6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26">
        <v>-1000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2">
        <v>0</v>
      </c>
      <c r="R24" s="40">
        <f t="shared" si="0"/>
        <v>0</v>
      </c>
      <c r="S24" s="29" t="s">
        <v>3</v>
      </c>
      <c r="T24" s="22">
        <v>0</v>
      </c>
    </row>
    <row r="25" spans="1:20" x14ac:dyDescent="0.2">
      <c r="A25" t="s">
        <v>41</v>
      </c>
      <c r="B25" s="34">
        <v>0</v>
      </c>
      <c r="C25" s="6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-500</v>
      </c>
      <c r="M25" s="3">
        <v>0</v>
      </c>
      <c r="N25" s="3">
        <v>0</v>
      </c>
      <c r="O25" s="3">
        <v>0</v>
      </c>
      <c r="P25" s="3">
        <v>0</v>
      </c>
      <c r="Q25" s="22">
        <v>0</v>
      </c>
      <c r="R25" s="40">
        <f t="shared" si="0"/>
        <v>0</v>
      </c>
      <c r="S25" s="29" t="s">
        <v>3</v>
      </c>
      <c r="T25" s="22">
        <v>0</v>
      </c>
    </row>
    <row r="26" spans="1:20" x14ac:dyDescent="0.2">
      <c r="A26" t="s">
        <v>42</v>
      </c>
      <c r="B26" s="34">
        <v>0</v>
      </c>
      <c r="C26" s="6">
        <v>0</v>
      </c>
      <c r="D26" s="6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-500</v>
      </c>
      <c r="N26" s="3">
        <v>0</v>
      </c>
      <c r="O26" s="3">
        <v>0</v>
      </c>
      <c r="P26" s="3">
        <v>0</v>
      </c>
      <c r="Q26" s="22">
        <v>0</v>
      </c>
      <c r="R26" s="40">
        <f t="shared" si="0"/>
        <v>0</v>
      </c>
      <c r="S26" s="29" t="s">
        <v>3</v>
      </c>
      <c r="T26" s="22">
        <v>0</v>
      </c>
    </row>
    <row r="27" spans="1:20" x14ac:dyDescent="0.2">
      <c r="A27" t="s">
        <v>43</v>
      </c>
      <c r="B27" s="34">
        <v>0</v>
      </c>
      <c r="C27" s="6">
        <v>0</v>
      </c>
      <c r="D27" s="6">
        <v>0</v>
      </c>
      <c r="E27" s="6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6">
        <v>-1200</v>
      </c>
      <c r="O27" s="3">
        <v>0</v>
      </c>
      <c r="P27" s="3">
        <v>0</v>
      </c>
      <c r="Q27" s="22">
        <v>0</v>
      </c>
      <c r="R27" s="42">
        <f t="shared" si="0"/>
        <v>0</v>
      </c>
      <c r="S27" s="29" t="s">
        <v>3</v>
      </c>
      <c r="T27" s="22">
        <v>0</v>
      </c>
    </row>
    <row r="28" spans="1:20" x14ac:dyDescent="0.2">
      <c r="A28" t="s">
        <v>44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24">
        <v>1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38">
        <v>-1200</v>
      </c>
      <c r="P28" s="24">
        <v>0</v>
      </c>
      <c r="Q28" s="25">
        <v>0</v>
      </c>
      <c r="R28" s="41">
        <f t="shared" si="0"/>
        <v>0</v>
      </c>
      <c r="S28" s="31" t="s">
        <v>3</v>
      </c>
      <c r="T28" s="25">
        <v>0</v>
      </c>
    </row>
    <row r="30" spans="1:20" x14ac:dyDescent="0.2">
      <c r="A30" s="1" t="s">
        <v>10</v>
      </c>
      <c r="B30" s="6" t="s">
        <v>29</v>
      </c>
      <c r="C30" s="6" t="s">
        <v>29</v>
      </c>
      <c r="D30" s="6" t="s">
        <v>29</v>
      </c>
      <c r="E30" s="6" t="s">
        <v>29</v>
      </c>
      <c r="F30" s="6" t="s">
        <v>29</v>
      </c>
      <c r="G30" s="6" t="s">
        <v>29</v>
      </c>
      <c r="H30" s="6" t="s">
        <v>29</v>
      </c>
      <c r="I30" s="6" t="s">
        <v>29</v>
      </c>
      <c r="J30" s="6" t="s">
        <v>5</v>
      </c>
      <c r="K30" s="6" t="s">
        <v>5</v>
      </c>
      <c r="L30" s="6" t="s">
        <v>5</v>
      </c>
      <c r="M30" s="4" t="s">
        <v>5</v>
      </c>
      <c r="N30" s="4" t="s">
        <v>5</v>
      </c>
      <c r="O30" s="4" t="s">
        <v>5</v>
      </c>
      <c r="P30" s="4"/>
      <c r="Q30" s="4"/>
    </row>
    <row r="31" spans="1:20" x14ac:dyDescent="0.2">
      <c r="S31" s="7"/>
    </row>
    <row r="32" spans="1:20" ht="14.25" x14ac:dyDescent="0.25">
      <c r="A32" s="1" t="s">
        <v>9</v>
      </c>
      <c r="B32" s="33">
        <v>1000</v>
      </c>
      <c r="C32" s="13">
        <v>0</v>
      </c>
      <c r="D32" s="13">
        <v>0</v>
      </c>
      <c r="E32" s="13">
        <v>500</v>
      </c>
      <c r="F32" s="13">
        <v>0</v>
      </c>
      <c r="G32" s="13">
        <v>1200</v>
      </c>
      <c r="H32" s="13">
        <v>2000</v>
      </c>
      <c r="I32" s="13">
        <v>3900</v>
      </c>
      <c r="J32" s="13">
        <v>1</v>
      </c>
      <c r="K32" s="13">
        <v>0</v>
      </c>
      <c r="L32" s="9">
        <v>0</v>
      </c>
      <c r="M32" s="9">
        <v>1</v>
      </c>
      <c r="N32" s="13">
        <v>0</v>
      </c>
      <c r="O32" s="13">
        <v>1</v>
      </c>
      <c r="P32" s="13">
        <v>99.999999999999702</v>
      </c>
      <c r="Q32" s="13">
        <v>0</v>
      </c>
      <c r="S32" s="7"/>
      <c r="T32" s="8"/>
    </row>
  </sheetData>
  <phoneticPr fontId="8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15</vt:i4>
      </vt:variant>
    </vt:vector>
  </HeadingPairs>
  <TitlesOfParts>
    <vt:vector size="18" baseType="lpstr">
      <vt:lpstr>Ma</vt:lpstr>
      <vt:lpstr>Mb</vt:lpstr>
      <vt:lpstr>Mc</vt:lpstr>
      <vt:lpstr>Ma!cj</vt:lpstr>
      <vt:lpstr>Mb!cj</vt:lpstr>
      <vt:lpstr>Mc!cj</vt:lpstr>
      <vt:lpstr>Ma!m</vt:lpstr>
      <vt:lpstr>Mb!m</vt:lpstr>
      <vt:lpstr>Mc!m</vt:lpstr>
      <vt:lpstr>Ma!n</vt:lpstr>
      <vt:lpstr>Mb!n</vt:lpstr>
      <vt:lpstr>Mc!n</vt:lpstr>
      <vt:lpstr>Ma!xj</vt:lpstr>
      <vt:lpstr>Mb!xj</vt:lpstr>
      <vt:lpstr>Mc!xj</vt:lpstr>
      <vt:lpstr>Ma!z</vt:lpstr>
      <vt:lpstr>Mb!z</vt:lpstr>
      <vt:lpstr>Mc!z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MOG2-31.xlsx</dc:title>
  <dc:subject>Rachat de l'usine d'un concurrent</dc:subject>
  <dc:creator>Nobert, Ouellet, Parent</dc:creator>
  <dc:description>Méthodes d'optimisation pour la gestion,
Nobert, Ouellet, Parent,
Cheneliere, 2016,
chapitre 2, problème 31</dc:description>
  <cp:lastModifiedBy>Roch Ouellet</cp:lastModifiedBy>
  <cp:lastPrinted>2001-07-04T19:10:38Z</cp:lastPrinted>
  <dcterms:created xsi:type="dcterms:W3CDTF">1998-07-05T20:05:14Z</dcterms:created>
  <dcterms:modified xsi:type="dcterms:W3CDTF">2015-11-25T15:26:29Z</dcterms:modified>
</cp:coreProperties>
</file>